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DieseArbeitsmappe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23_Kontrolle_Zertifizierung_Verarbeitung_und_Handel\Produktemanagement\NATRUE\QM Dokumente Überarbeitung\"/>
    </mc:Choice>
  </mc:AlternateContent>
  <xr:revisionPtr revIDLastSave="0" documentId="13_ncr:1_{BFE55D81-E0DC-42F7-B05F-919953160247}" xr6:coauthVersionLast="47" xr6:coauthVersionMax="47" xr10:uidLastSave="{00000000-0000-0000-0000-000000000000}"/>
  <bookViews>
    <workbookView xWindow="-57720" yWindow="-75" windowWidth="29040" windowHeight="15720" activeTab="1" xr2:uid="{00000000-000D-0000-FFFF-FFFF00000000}"/>
  </bookViews>
  <sheets>
    <sheet name="1 - 30 Ingredients" sheetId="5" r:id="rId1"/>
    <sheet name="1 - 60 Ingredients" sheetId="17" r:id="rId2"/>
    <sheet name="Raw Material Status Dropdown" sheetId="19" state="hidden" r:id="rId3"/>
    <sheet name="Derived Natural Organic Part Dd" sheetId="16" state="hidden" r:id="rId4"/>
    <sheet name="Rohstoffkategorien Dropdown" sheetId="15" state="hidden" r:id="rId5"/>
    <sheet name="Produktkategorien Dropdown" sheetId="13" state="hidden" r:id="rId6"/>
    <sheet name="Levels Dropdown" sheetId="14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67" i="17" l="1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7" i="17"/>
  <c r="P19" i="5"/>
  <c r="P8" i="5"/>
  <c r="P9" i="5"/>
  <c r="P10" i="5"/>
  <c r="P11" i="5"/>
  <c r="P12" i="5"/>
  <c r="P13" i="5"/>
  <c r="P14" i="5"/>
  <c r="P15" i="5"/>
  <c r="P16" i="5"/>
  <c r="P17" i="5"/>
  <c r="P18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7" i="5"/>
  <c r="O7" i="5"/>
  <c r="P37" i="5" l="1"/>
  <c r="P67" i="17"/>
  <c r="H7" i="5"/>
  <c r="K32" i="5"/>
  <c r="K33" i="5"/>
  <c r="H7" i="17"/>
  <c r="L14" i="17" l="1"/>
  <c r="M16" i="5"/>
  <c r="M7" i="5"/>
  <c r="L7" i="5"/>
  <c r="I13" i="5"/>
  <c r="L10" i="5"/>
  <c r="K29" i="5"/>
  <c r="L8" i="5"/>
  <c r="M10" i="5"/>
  <c r="N14" i="5"/>
  <c r="M12" i="5"/>
  <c r="I24" i="17"/>
  <c r="H14" i="17" l="1"/>
  <c r="H19" i="17" l="1"/>
  <c r="I19" i="17"/>
  <c r="J19" i="17"/>
  <c r="K19" i="17"/>
  <c r="L19" i="17"/>
  <c r="M19" i="17"/>
  <c r="N19" i="17"/>
  <c r="O19" i="17"/>
  <c r="H20" i="17"/>
  <c r="I20" i="17"/>
  <c r="J20" i="17"/>
  <c r="K20" i="17"/>
  <c r="L20" i="17"/>
  <c r="M20" i="17"/>
  <c r="N20" i="17"/>
  <c r="O20" i="17"/>
  <c r="H21" i="17"/>
  <c r="I21" i="17"/>
  <c r="J21" i="17"/>
  <c r="K21" i="17"/>
  <c r="L21" i="17"/>
  <c r="M21" i="17"/>
  <c r="N21" i="17"/>
  <c r="O21" i="17"/>
  <c r="H22" i="17"/>
  <c r="I22" i="17"/>
  <c r="J22" i="17"/>
  <c r="K22" i="17"/>
  <c r="L22" i="17"/>
  <c r="M22" i="17"/>
  <c r="N22" i="17"/>
  <c r="O22" i="17"/>
  <c r="H23" i="17"/>
  <c r="I23" i="17"/>
  <c r="J23" i="17"/>
  <c r="K23" i="17"/>
  <c r="L23" i="17"/>
  <c r="M23" i="17"/>
  <c r="N23" i="17"/>
  <c r="O23" i="17"/>
  <c r="H24" i="17"/>
  <c r="J24" i="17"/>
  <c r="K24" i="17"/>
  <c r="L24" i="17"/>
  <c r="M24" i="17"/>
  <c r="N24" i="17"/>
  <c r="O24" i="17"/>
  <c r="H25" i="17"/>
  <c r="I25" i="17"/>
  <c r="J25" i="17"/>
  <c r="K25" i="17"/>
  <c r="L25" i="17"/>
  <c r="M25" i="17"/>
  <c r="N25" i="17"/>
  <c r="O25" i="17"/>
  <c r="H26" i="17"/>
  <c r="I26" i="17"/>
  <c r="J26" i="17"/>
  <c r="K26" i="17"/>
  <c r="L26" i="17"/>
  <c r="M26" i="17"/>
  <c r="N26" i="17"/>
  <c r="O26" i="17"/>
  <c r="H27" i="17"/>
  <c r="I27" i="17"/>
  <c r="J27" i="17"/>
  <c r="K27" i="17"/>
  <c r="L27" i="17"/>
  <c r="M27" i="17"/>
  <c r="N27" i="17"/>
  <c r="O27" i="17"/>
  <c r="H28" i="17"/>
  <c r="I28" i="17"/>
  <c r="J28" i="17"/>
  <c r="K28" i="17"/>
  <c r="L28" i="17"/>
  <c r="M28" i="17"/>
  <c r="N28" i="17"/>
  <c r="O28" i="17"/>
  <c r="H29" i="17"/>
  <c r="I29" i="17"/>
  <c r="J29" i="17"/>
  <c r="K29" i="17"/>
  <c r="L29" i="17"/>
  <c r="M29" i="17"/>
  <c r="N29" i="17"/>
  <c r="O29" i="17"/>
  <c r="H30" i="17"/>
  <c r="I30" i="17"/>
  <c r="J30" i="17"/>
  <c r="K30" i="17"/>
  <c r="L30" i="17"/>
  <c r="M30" i="17"/>
  <c r="N30" i="17"/>
  <c r="O30" i="17"/>
  <c r="H31" i="17"/>
  <c r="I31" i="17"/>
  <c r="J31" i="17"/>
  <c r="K31" i="17"/>
  <c r="L31" i="17"/>
  <c r="M31" i="17"/>
  <c r="N31" i="17"/>
  <c r="O31" i="17"/>
  <c r="H32" i="17"/>
  <c r="I32" i="17"/>
  <c r="J32" i="17"/>
  <c r="K32" i="17"/>
  <c r="L32" i="17"/>
  <c r="M32" i="17"/>
  <c r="N32" i="17"/>
  <c r="O32" i="17"/>
  <c r="H33" i="17"/>
  <c r="I33" i="17"/>
  <c r="J33" i="17"/>
  <c r="K33" i="17"/>
  <c r="L33" i="17"/>
  <c r="M33" i="17"/>
  <c r="N33" i="17"/>
  <c r="O33" i="17"/>
  <c r="H34" i="17"/>
  <c r="I34" i="17"/>
  <c r="J34" i="17"/>
  <c r="K34" i="17"/>
  <c r="L34" i="17"/>
  <c r="M34" i="17"/>
  <c r="N34" i="17"/>
  <c r="O34" i="17"/>
  <c r="E67" i="17"/>
  <c r="O66" i="17"/>
  <c r="N66" i="17"/>
  <c r="M66" i="17"/>
  <c r="L66" i="17"/>
  <c r="K66" i="17"/>
  <c r="J66" i="17"/>
  <c r="I66" i="17"/>
  <c r="H66" i="17"/>
  <c r="O65" i="17"/>
  <c r="N65" i="17"/>
  <c r="M65" i="17"/>
  <c r="L65" i="17"/>
  <c r="K65" i="17"/>
  <c r="J65" i="17"/>
  <c r="I65" i="17"/>
  <c r="H65" i="17"/>
  <c r="O64" i="17"/>
  <c r="N64" i="17"/>
  <c r="M64" i="17"/>
  <c r="L64" i="17"/>
  <c r="K64" i="17"/>
  <c r="J64" i="17"/>
  <c r="I64" i="17"/>
  <c r="H64" i="17"/>
  <c r="O63" i="17"/>
  <c r="N63" i="17"/>
  <c r="M63" i="17"/>
  <c r="L63" i="17"/>
  <c r="K63" i="17"/>
  <c r="J63" i="17"/>
  <c r="I63" i="17"/>
  <c r="H63" i="17"/>
  <c r="O62" i="17"/>
  <c r="N62" i="17"/>
  <c r="M62" i="17"/>
  <c r="L62" i="17"/>
  <c r="K62" i="17"/>
  <c r="J62" i="17"/>
  <c r="I62" i="17"/>
  <c r="H62" i="17"/>
  <c r="O61" i="17"/>
  <c r="N61" i="17"/>
  <c r="M61" i="17"/>
  <c r="L61" i="17"/>
  <c r="K61" i="17"/>
  <c r="J61" i="17"/>
  <c r="I61" i="17"/>
  <c r="H61" i="17"/>
  <c r="O60" i="17"/>
  <c r="N60" i="17"/>
  <c r="M60" i="17"/>
  <c r="L60" i="17"/>
  <c r="K60" i="17"/>
  <c r="J60" i="17"/>
  <c r="I60" i="17"/>
  <c r="H60" i="17"/>
  <c r="O59" i="17"/>
  <c r="N59" i="17"/>
  <c r="M59" i="17"/>
  <c r="L59" i="17"/>
  <c r="K59" i="17"/>
  <c r="J59" i="17"/>
  <c r="I59" i="17"/>
  <c r="H59" i="17"/>
  <c r="O58" i="17"/>
  <c r="N58" i="17"/>
  <c r="M58" i="17"/>
  <c r="L58" i="17"/>
  <c r="K58" i="17"/>
  <c r="J58" i="17"/>
  <c r="I58" i="17"/>
  <c r="H58" i="17"/>
  <c r="O57" i="17"/>
  <c r="N57" i="17"/>
  <c r="M57" i="17"/>
  <c r="L57" i="17"/>
  <c r="K57" i="17"/>
  <c r="J57" i="17"/>
  <c r="I57" i="17"/>
  <c r="H57" i="17"/>
  <c r="O56" i="17"/>
  <c r="N56" i="17"/>
  <c r="M56" i="17"/>
  <c r="L56" i="17"/>
  <c r="K56" i="17"/>
  <c r="J56" i="17"/>
  <c r="I56" i="17"/>
  <c r="H56" i="17"/>
  <c r="O55" i="17"/>
  <c r="N55" i="17"/>
  <c r="M55" i="17"/>
  <c r="L55" i="17"/>
  <c r="K55" i="17"/>
  <c r="J55" i="17"/>
  <c r="I55" i="17"/>
  <c r="H55" i="17"/>
  <c r="O54" i="17"/>
  <c r="N54" i="17"/>
  <c r="M54" i="17"/>
  <c r="L54" i="17"/>
  <c r="K54" i="17"/>
  <c r="J54" i="17"/>
  <c r="I54" i="17"/>
  <c r="H54" i="17"/>
  <c r="O53" i="17"/>
  <c r="N53" i="17"/>
  <c r="M53" i="17"/>
  <c r="L53" i="17"/>
  <c r="K53" i="17"/>
  <c r="J53" i="17"/>
  <c r="I53" i="17"/>
  <c r="H53" i="17"/>
  <c r="O52" i="17"/>
  <c r="N52" i="17"/>
  <c r="M52" i="17"/>
  <c r="L52" i="17"/>
  <c r="K52" i="17"/>
  <c r="J52" i="17"/>
  <c r="I52" i="17"/>
  <c r="H52" i="17"/>
  <c r="O51" i="17"/>
  <c r="N51" i="17"/>
  <c r="M51" i="17"/>
  <c r="L51" i="17"/>
  <c r="K51" i="17"/>
  <c r="J51" i="17"/>
  <c r="I51" i="17"/>
  <c r="H51" i="17"/>
  <c r="O50" i="17"/>
  <c r="N50" i="17"/>
  <c r="M50" i="17"/>
  <c r="L50" i="17"/>
  <c r="K50" i="17"/>
  <c r="J50" i="17"/>
  <c r="I50" i="17"/>
  <c r="H50" i="17"/>
  <c r="O49" i="17"/>
  <c r="N49" i="17"/>
  <c r="M49" i="17"/>
  <c r="L49" i="17"/>
  <c r="K49" i="17"/>
  <c r="J49" i="17"/>
  <c r="I49" i="17"/>
  <c r="H49" i="17"/>
  <c r="O48" i="17"/>
  <c r="N48" i="17"/>
  <c r="M48" i="17"/>
  <c r="L48" i="17"/>
  <c r="K48" i="17"/>
  <c r="J48" i="17"/>
  <c r="I48" i="17"/>
  <c r="H48" i="17"/>
  <c r="O47" i="17"/>
  <c r="N47" i="17"/>
  <c r="M47" i="17"/>
  <c r="L47" i="17"/>
  <c r="K47" i="17"/>
  <c r="J47" i="17"/>
  <c r="I47" i="17"/>
  <c r="H47" i="17"/>
  <c r="O46" i="17"/>
  <c r="N46" i="17"/>
  <c r="M46" i="17"/>
  <c r="L46" i="17"/>
  <c r="K46" i="17"/>
  <c r="J46" i="17"/>
  <c r="I46" i="17"/>
  <c r="H46" i="17"/>
  <c r="O45" i="17"/>
  <c r="N45" i="17"/>
  <c r="M45" i="17"/>
  <c r="L45" i="17"/>
  <c r="K45" i="17"/>
  <c r="J45" i="17"/>
  <c r="I45" i="17"/>
  <c r="H45" i="17"/>
  <c r="O44" i="17"/>
  <c r="N44" i="17"/>
  <c r="M44" i="17"/>
  <c r="L44" i="17"/>
  <c r="K44" i="17"/>
  <c r="J44" i="17"/>
  <c r="I44" i="17"/>
  <c r="H44" i="17"/>
  <c r="O43" i="17"/>
  <c r="N43" i="17"/>
  <c r="M43" i="17"/>
  <c r="L43" i="17"/>
  <c r="K43" i="17"/>
  <c r="J43" i="17"/>
  <c r="I43" i="17"/>
  <c r="H43" i="17"/>
  <c r="O42" i="17"/>
  <c r="N42" i="17"/>
  <c r="M42" i="17"/>
  <c r="L42" i="17"/>
  <c r="K42" i="17"/>
  <c r="J42" i="17"/>
  <c r="I42" i="17"/>
  <c r="H42" i="17"/>
  <c r="O41" i="17"/>
  <c r="N41" i="17"/>
  <c r="M41" i="17"/>
  <c r="L41" i="17"/>
  <c r="K41" i="17"/>
  <c r="J41" i="17"/>
  <c r="I41" i="17"/>
  <c r="H41" i="17"/>
  <c r="O40" i="17"/>
  <c r="N40" i="17"/>
  <c r="M40" i="17"/>
  <c r="L40" i="17"/>
  <c r="K40" i="17"/>
  <c r="J40" i="17"/>
  <c r="I40" i="17"/>
  <c r="H40" i="17"/>
  <c r="O39" i="17"/>
  <c r="N39" i="17"/>
  <c r="M39" i="17"/>
  <c r="L39" i="17"/>
  <c r="K39" i="17"/>
  <c r="J39" i="17"/>
  <c r="I39" i="17"/>
  <c r="H39" i="17"/>
  <c r="O38" i="17"/>
  <c r="N38" i="17"/>
  <c r="M38" i="17"/>
  <c r="L38" i="17"/>
  <c r="K38" i="17"/>
  <c r="J38" i="17"/>
  <c r="I38" i="17"/>
  <c r="H38" i="17"/>
  <c r="O37" i="17"/>
  <c r="N37" i="17"/>
  <c r="M37" i="17"/>
  <c r="L37" i="17"/>
  <c r="K37" i="17"/>
  <c r="J37" i="17"/>
  <c r="I37" i="17"/>
  <c r="H37" i="17"/>
  <c r="O36" i="17"/>
  <c r="N36" i="17"/>
  <c r="M36" i="17"/>
  <c r="L36" i="17"/>
  <c r="K36" i="17"/>
  <c r="J36" i="17"/>
  <c r="I36" i="17"/>
  <c r="H36" i="17"/>
  <c r="O35" i="17"/>
  <c r="N35" i="17"/>
  <c r="M35" i="17"/>
  <c r="L35" i="17"/>
  <c r="K35" i="17"/>
  <c r="J35" i="17"/>
  <c r="I35" i="17"/>
  <c r="H35" i="17"/>
  <c r="O18" i="17"/>
  <c r="N18" i="17"/>
  <c r="M18" i="17"/>
  <c r="L18" i="17"/>
  <c r="K18" i="17"/>
  <c r="J18" i="17"/>
  <c r="I18" i="17"/>
  <c r="H18" i="17"/>
  <c r="O17" i="17"/>
  <c r="N17" i="17"/>
  <c r="M17" i="17"/>
  <c r="L17" i="17"/>
  <c r="K17" i="17"/>
  <c r="J17" i="17"/>
  <c r="I17" i="17"/>
  <c r="H17" i="17"/>
  <c r="O16" i="17"/>
  <c r="N16" i="17"/>
  <c r="M16" i="17"/>
  <c r="L16" i="17"/>
  <c r="K16" i="17"/>
  <c r="J16" i="17"/>
  <c r="I16" i="17"/>
  <c r="H16" i="17"/>
  <c r="O15" i="17"/>
  <c r="N15" i="17"/>
  <c r="M15" i="17"/>
  <c r="L15" i="17"/>
  <c r="K15" i="17"/>
  <c r="J15" i="17"/>
  <c r="I15" i="17"/>
  <c r="H15" i="17"/>
  <c r="O14" i="17"/>
  <c r="N14" i="17"/>
  <c r="M14" i="17"/>
  <c r="K14" i="17"/>
  <c r="J14" i="17"/>
  <c r="I14" i="17"/>
  <c r="O13" i="17"/>
  <c r="N13" i="17"/>
  <c r="M13" i="17"/>
  <c r="L13" i="17"/>
  <c r="K13" i="17"/>
  <c r="J13" i="17"/>
  <c r="I13" i="17"/>
  <c r="H13" i="17"/>
  <c r="O12" i="17"/>
  <c r="N12" i="17"/>
  <c r="M12" i="17"/>
  <c r="L12" i="17"/>
  <c r="K12" i="17"/>
  <c r="J12" i="17"/>
  <c r="I12" i="17"/>
  <c r="H12" i="17"/>
  <c r="O11" i="17"/>
  <c r="N11" i="17"/>
  <c r="M11" i="17"/>
  <c r="L11" i="17"/>
  <c r="K11" i="17"/>
  <c r="J11" i="17"/>
  <c r="I11" i="17"/>
  <c r="H11" i="17"/>
  <c r="O10" i="17"/>
  <c r="N10" i="17"/>
  <c r="M10" i="17"/>
  <c r="L10" i="17"/>
  <c r="K10" i="17"/>
  <c r="J10" i="17"/>
  <c r="I10" i="17"/>
  <c r="H10" i="17"/>
  <c r="O9" i="17"/>
  <c r="N9" i="17"/>
  <c r="M9" i="17"/>
  <c r="L9" i="17"/>
  <c r="K9" i="17"/>
  <c r="J9" i="17"/>
  <c r="I9" i="17"/>
  <c r="H9" i="17"/>
  <c r="O8" i="17"/>
  <c r="N8" i="17"/>
  <c r="M8" i="17"/>
  <c r="L8" i="17"/>
  <c r="K8" i="17"/>
  <c r="J8" i="17"/>
  <c r="I8" i="17"/>
  <c r="H8" i="17"/>
  <c r="O7" i="17"/>
  <c r="N7" i="17"/>
  <c r="M7" i="17"/>
  <c r="L7" i="17"/>
  <c r="K7" i="17"/>
  <c r="J7" i="17"/>
  <c r="I7" i="17"/>
  <c r="L67" i="17" l="1"/>
  <c r="K67" i="17"/>
  <c r="O67" i="17"/>
  <c r="H67" i="17"/>
  <c r="M67" i="17"/>
  <c r="N67" i="17"/>
  <c r="J67" i="17"/>
  <c r="I67" i="17"/>
  <c r="H8" i="5"/>
  <c r="I8" i="5"/>
  <c r="J8" i="5"/>
  <c r="K8" i="5"/>
  <c r="M8" i="5"/>
  <c r="N8" i="5"/>
  <c r="O8" i="5"/>
  <c r="H9" i="5"/>
  <c r="I9" i="5"/>
  <c r="J9" i="5"/>
  <c r="K9" i="5"/>
  <c r="L9" i="5"/>
  <c r="M9" i="5"/>
  <c r="N9" i="5"/>
  <c r="O9" i="5"/>
  <c r="H10" i="5"/>
  <c r="I10" i="5"/>
  <c r="J10" i="5"/>
  <c r="K10" i="5"/>
  <c r="N10" i="5"/>
  <c r="O10" i="5"/>
  <c r="H11" i="5"/>
  <c r="I11" i="5"/>
  <c r="J11" i="5"/>
  <c r="K11" i="5"/>
  <c r="L11" i="5"/>
  <c r="M11" i="5"/>
  <c r="N11" i="5"/>
  <c r="O11" i="5"/>
  <c r="H12" i="5"/>
  <c r="I12" i="5"/>
  <c r="J12" i="5"/>
  <c r="K12" i="5"/>
  <c r="L12" i="5"/>
  <c r="N12" i="5"/>
  <c r="O12" i="5"/>
  <c r="H13" i="5"/>
  <c r="J13" i="5"/>
  <c r="K13" i="5"/>
  <c r="L13" i="5"/>
  <c r="M13" i="5"/>
  <c r="N13" i="5"/>
  <c r="O13" i="5"/>
  <c r="H14" i="5"/>
  <c r="I14" i="5"/>
  <c r="J14" i="5"/>
  <c r="K14" i="5"/>
  <c r="L14" i="5"/>
  <c r="M14" i="5"/>
  <c r="O14" i="5"/>
  <c r="H15" i="5"/>
  <c r="I15" i="5"/>
  <c r="J15" i="5"/>
  <c r="K15" i="5"/>
  <c r="L15" i="5"/>
  <c r="M15" i="5"/>
  <c r="N15" i="5"/>
  <c r="O15" i="5"/>
  <c r="H16" i="5"/>
  <c r="I16" i="5"/>
  <c r="J16" i="5"/>
  <c r="K16" i="5"/>
  <c r="L16" i="5"/>
  <c r="N16" i="5"/>
  <c r="O16" i="5"/>
  <c r="H17" i="5"/>
  <c r="I17" i="5"/>
  <c r="J17" i="5"/>
  <c r="K17" i="5"/>
  <c r="L17" i="5"/>
  <c r="M17" i="5"/>
  <c r="N17" i="5"/>
  <c r="O17" i="5"/>
  <c r="H18" i="5"/>
  <c r="I18" i="5"/>
  <c r="J18" i="5"/>
  <c r="K18" i="5"/>
  <c r="L18" i="5"/>
  <c r="M18" i="5"/>
  <c r="N18" i="5"/>
  <c r="O18" i="5"/>
  <c r="H19" i="5"/>
  <c r="I19" i="5"/>
  <c r="J19" i="5"/>
  <c r="K19" i="5"/>
  <c r="L19" i="5"/>
  <c r="M19" i="5"/>
  <c r="N19" i="5"/>
  <c r="O19" i="5"/>
  <c r="H20" i="5"/>
  <c r="I20" i="5"/>
  <c r="J20" i="5"/>
  <c r="K20" i="5"/>
  <c r="L20" i="5"/>
  <c r="M20" i="5"/>
  <c r="N20" i="5"/>
  <c r="O20" i="5"/>
  <c r="H21" i="5"/>
  <c r="I21" i="5"/>
  <c r="J21" i="5"/>
  <c r="K21" i="5"/>
  <c r="L21" i="5"/>
  <c r="M21" i="5"/>
  <c r="N21" i="5"/>
  <c r="O21" i="5"/>
  <c r="H22" i="5"/>
  <c r="I22" i="5"/>
  <c r="J22" i="5"/>
  <c r="K22" i="5"/>
  <c r="L22" i="5"/>
  <c r="M22" i="5"/>
  <c r="N22" i="5"/>
  <c r="O22" i="5"/>
  <c r="H23" i="5"/>
  <c r="I23" i="5"/>
  <c r="J23" i="5"/>
  <c r="K23" i="5"/>
  <c r="L23" i="5"/>
  <c r="M23" i="5"/>
  <c r="N23" i="5"/>
  <c r="O23" i="5"/>
  <c r="H24" i="5"/>
  <c r="I24" i="5"/>
  <c r="J24" i="5"/>
  <c r="K24" i="5"/>
  <c r="L24" i="5"/>
  <c r="M24" i="5"/>
  <c r="N24" i="5"/>
  <c r="O24" i="5"/>
  <c r="H25" i="5"/>
  <c r="I25" i="5"/>
  <c r="J25" i="5"/>
  <c r="K25" i="5"/>
  <c r="L25" i="5"/>
  <c r="M25" i="5"/>
  <c r="N25" i="5"/>
  <c r="O25" i="5"/>
  <c r="H26" i="5"/>
  <c r="I26" i="5"/>
  <c r="J26" i="5"/>
  <c r="K26" i="5"/>
  <c r="L26" i="5"/>
  <c r="M26" i="5"/>
  <c r="N26" i="5"/>
  <c r="O26" i="5"/>
  <c r="H27" i="5"/>
  <c r="I27" i="5"/>
  <c r="J27" i="5"/>
  <c r="K27" i="5"/>
  <c r="L27" i="5"/>
  <c r="M27" i="5"/>
  <c r="N27" i="5"/>
  <c r="O27" i="5"/>
  <c r="H28" i="5"/>
  <c r="I28" i="5"/>
  <c r="J28" i="5"/>
  <c r="K28" i="5"/>
  <c r="L28" i="5"/>
  <c r="M28" i="5"/>
  <c r="N28" i="5"/>
  <c r="O28" i="5"/>
  <c r="H29" i="5"/>
  <c r="I29" i="5"/>
  <c r="J29" i="5"/>
  <c r="L29" i="5"/>
  <c r="M29" i="5"/>
  <c r="N29" i="5"/>
  <c r="O29" i="5"/>
  <c r="H30" i="5"/>
  <c r="I30" i="5"/>
  <c r="J30" i="5"/>
  <c r="K30" i="5"/>
  <c r="L30" i="5"/>
  <c r="M30" i="5"/>
  <c r="N30" i="5"/>
  <c r="O30" i="5"/>
  <c r="H31" i="5"/>
  <c r="I31" i="5"/>
  <c r="J31" i="5"/>
  <c r="K31" i="5"/>
  <c r="L31" i="5"/>
  <c r="M31" i="5"/>
  <c r="N31" i="5"/>
  <c r="O31" i="5"/>
  <c r="H32" i="5"/>
  <c r="I32" i="5"/>
  <c r="J32" i="5"/>
  <c r="L32" i="5"/>
  <c r="M32" i="5"/>
  <c r="N32" i="5"/>
  <c r="O32" i="5"/>
  <c r="H33" i="5"/>
  <c r="I33" i="5"/>
  <c r="J33" i="5"/>
  <c r="L33" i="5"/>
  <c r="M33" i="5"/>
  <c r="N33" i="5"/>
  <c r="O33" i="5"/>
  <c r="H34" i="5"/>
  <c r="I34" i="5"/>
  <c r="J34" i="5"/>
  <c r="K34" i="5"/>
  <c r="L34" i="5"/>
  <c r="M34" i="5"/>
  <c r="N34" i="5"/>
  <c r="O34" i="5"/>
  <c r="H35" i="5"/>
  <c r="I35" i="5"/>
  <c r="J35" i="5"/>
  <c r="K35" i="5"/>
  <c r="L35" i="5"/>
  <c r="M35" i="5"/>
  <c r="N35" i="5"/>
  <c r="O35" i="5"/>
  <c r="H36" i="5"/>
  <c r="I36" i="5"/>
  <c r="J36" i="5"/>
  <c r="K36" i="5"/>
  <c r="L36" i="5"/>
  <c r="M36" i="5"/>
  <c r="N36" i="5"/>
  <c r="O36" i="5"/>
  <c r="J7" i="5"/>
  <c r="M2" i="17" l="1"/>
  <c r="J2" i="17"/>
  <c r="E37" i="5"/>
  <c r="G2" i="17" l="1"/>
  <c r="N7" i="5"/>
  <c r="K7" i="5"/>
  <c r="I7" i="5"/>
  <c r="O37" i="5" l="1"/>
  <c r="N37" i="5"/>
  <c r="M37" i="5"/>
  <c r="L37" i="5"/>
  <c r="K37" i="5"/>
  <c r="J37" i="5"/>
  <c r="I37" i="5"/>
  <c r="M2" i="5" s="1"/>
  <c r="H37" i="5"/>
  <c r="R37" i="5" s="1"/>
  <c r="J2" i="5" l="1"/>
  <c r="G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Quendt Mirjam</author>
    <author>Leu Sara</author>
  </authors>
  <commentList>
    <comment ref="G1" authorId="0" shapeId="0" xr:uid="{C7A8C00B-043B-4C2A-9791-61457EE8C677}">
      <text>
        <r>
          <rPr>
            <b/>
            <sz val="9"/>
            <color indexed="81"/>
            <rFont val="Segoe UI"/>
            <family val="2"/>
          </rPr>
          <t>Please choose Product Category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1" authorId="1" shapeId="0" xr:uid="{00000000-0006-0000-0000-000001000000}">
      <text>
        <r>
          <rPr>
            <b/>
            <sz val="9"/>
            <color indexed="81"/>
            <rFont val="Segoe UI"/>
            <family val="2"/>
          </rPr>
          <t>Verified by bio.inspecta AG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6" authorId="1" shapeId="0" xr:uid="{00000000-0006-0000-0000-000002000000}">
      <text>
        <r>
          <rPr>
            <b/>
            <sz val="9"/>
            <color indexed="81"/>
            <rFont val="Segoe UI"/>
            <charset val="1"/>
          </rPr>
          <t>Please choose between Natural plant / animal origin, Natural Organic, Natural mineral origin, Derived natural, Derived Natural organic, Nature-identical, Water and Inorganic salts</t>
        </r>
      </text>
    </comment>
    <comment ref="G6" authorId="1" shapeId="0" xr:uid="{00000000-0006-0000-0000-000003000000}">
      <text>
        <r>
          <rPr>
            <b/>
            <sz val="9"/>
            <color indexed="81"/>
            <rFont val="Segoe UI"/>
            <charset val="1"/>
          </rPr>
          <t>Please choose between 0.98 for Hydrolysis, saponification, esterification, transesterification, Hydrogenation, Hydrogenolysis, Glycosidation, 0.6 for Sulphatation, 0.85 for Acylation or 0.95 for Ozonation in case of a raw material "Derived natural with organic source"</t>
        </r>
      </text>
    </comment>
    <comment ref="Q6" authorId="0" shapeId="0" xr:uid="{80B6661C-AFD1-4FA2-BE6E-782A47EA86FC}">
      <text>
        <r>
          <rPr>
            <b/>
            <sz val="9"/>
            <color indexed="81"/>
            <rFont val="Segoe UI"/>
            <family val="2"/>
          </rPr>
          <t xml:space="preserve">Please choose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Quendt Mirjam</author>
    <author>Leu Sara</author>
  </authors>
  <commentList>
    <comment ref="G1" authorId="0" shapeId="0" xr:uid="{CD2F8E00-951A-44E1-819E-42E6EE0C29DE}">
      <text>
        <r>
          <rPr>
            <b/>
            <sz val="9"/>
            <color indexed="81"/>
            <rFont val="Segoe UI"/>
            <family val="2"/>
          </rPr>
          <t>Please choose Product Category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1" authorId="1" shapeId="0" xr:uid="{00000000-0006-0000-0100-000001000000}">
      <text>
        <r>
          <rPr>
            <b/>
            <sz val="9"/>
            <color indexed="81"/>
            <rFont val="Segoe UI"/>
            <family val="2"/>
          </rPr>
          <t>Verified by bio.inspecta AG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6" authorId="1" shapeId="0" xr:uid="{00000000-0006-0000-0100-000002000000}">
      <text>
        <r>
          <rPr>
            <b/>
            <sz val="9"/>
            <color indexed="81"/>
            <rFont val="Segoe UI"/>
            <charset val="1"/>
          </rPr>
          <t>Please choose between Natural plant / animal origin, Natural Organic, Natural mineral origin, Derived natural, Derived Natural organic, Nature-identical, Water and Inorganic salts</t>
        </r>
      </text>
    </comment>
    <comment ref="G6" authorId="1" shapeId="0" xr:uid="{00000000-0006-0000-0100-000003000000}">
      <text>
        <r>
          <rPr>
            <b/>
            <sz val="9"/>
            <color indexed="81"/>
            <rFont val="Segoe UI"/>
            <charset val="1"/>
          </rPr>
          <t>Please choose between 0.98 for Hydrolysis, saponification, esterification, transesterification, Hydrogenation, Hydrogenolysis, Glycosidation, 0.6 for Sulphatation, 0.85 for Acylation or 0.95 for Ozonation in case of a raw material "Derived natural with organic source"</t>
        </r>
      </text>
    </comment>
    <comment ref="Q6" authorId="0" shapeId="0" xr:uid="{946E5890-7BA8-43F4-8385-9A17F81EFAE7}">
      <text>
        <r>
          <rPr>
            <b/>
            <sz val="9"/>
            <color indexed="81"/>
            <rFont val="Segoe UI"/>
            <family val="2"/>
          </rPr>
          <t xml:space="preserve">Please choose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<sst xmlns="http://schemas.openxmlformats.org/spreadsheetml/2006/main" count="277" uniqueCount="56">
  <si>
    <t>Total</t>
  </si>
  <si>
    <t>Parfums, Eaux de Parfum, Eaux de Toilette, Eaux de Cologne</t>
  </si>
  <si>
    <t>Product:</t>
  </si>
  <si>
    <t>Company:</t>
  </si>
  <si>
    <t>INCI</t>
  </si>
  <si>
    <t>Comment</t>
  </si>
  <si>
    <t>Natural Part:</t>
  </si>
  <si>
    <t>* Natural cosmetics</t>
  </si>
  <si>
    <t>*** Organic cosmetics</t>
  </si>
  <si>
    <t>not conform</t>
  </si>
  <si>
    <t>Oils/water-free cleaning and skin care products</t>
  </si>
  <si>
    <t>Decorative cosmetics containing water</t>
  </si>
  <si>
    <t>Skin care emulsions (O/W) and gels</t>
  </si>
  <si>
    <t>Sunscreens</t>
  </si>
  <si>
    <t>Hair treatment products</t>
  </si>
  <si>
    <t>Oral care</t>
  </si>
  <si>
    <t>Decorative cosmetics, water-free</t>
  </si>
  <si>
    <t>Deodorants and antiperspirants</t>
  </si>
  <si>
    <t>Cleaning products containing surfactants</t>
  </si>
  <si>
    <t>Waters</t>
  </si>
  <si>
    <t>Derived natural:</t>
  </si>
  <si>
    <t>Organic part:</t>
  </si>
  <si>
    <t>Organic part of derived natural</t>
  </si>
  <si>
    <t>Natural mineral origin</t>
  </si>
  <si>
    <t>Natural plant / animal origin</t>
  </si>
  <si>
    <t>% / g</t>
  </si>
  <si>
    <t>Producer</t>
  </si>
  <si>
    <t>---</t>
  </si>
  <si>
    <t>Quality</t>
  </si>
  <si>
    <t>Water</t>
  </si>
  <si>
    <t>Nature-identical</t>
  </si>
  <si>
    <t>Organic Part of Derived natural (%)</t>
  </si>
  <si>
    <t>Derived natural with organic source</t>
  </si>
  <si>
    <t>Derived natural</t>
  </si>
  <si>
    <t>Natural organic</t>
  </si>
  <si>
    <t>Sum calculation</t>
  </si>
  <si>
    <t>Product category:</t>
  </si>
  <si>
    <t>Raw material name</t>
  </si>
  <si>
    <t>Level:</t>
  </si>
  <si>
    <t>Natural non-organic (plant/animal)</t>
  </si>
  <si>
    <t>Natural non-organic (mineral)</t>
  </si>
  <si>
    <t xml:space="preserve"> </t>
  </si>
  <si>
    <t>Internal raw material number</t>
  </si>
  <si>
    <t>Skin care emulsions (W/O) and Oleogels</t>
  </si>
  <si>
    <t>Soaps and solid cleaning and hair care products</t>
  </si>
  <si>
    <t>Inorganic salts (not counted)</t>
  </si>
  <si>
    <t>Inorganic salts</t>
  </si>
  <si>
    <t xml:space="preserve">Art. No. </t>
  </si>
  <si>
    <t>Art. No.</t>
  </si>
  <si>
    <t>NATRUE certified</t>
  </si>
  <si>
    <t>NATRUE approved</t>
  </si>
  <si>
    <t xml:space="preserve">Please fill in one line per INCI (e.g. for raw materials that consist of more than one INCI). </t>
  </si>
  <si>
    <t>IFOAM certified</t>
  </si>
  <si>
    <t>Raw Material Status</t>
  </si>
  <si>
    <t>RM approved "old system"</t>
  </si>
  <si>
    <t>NATRUE accepted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</si>
</sst>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0"/>
      <name val="Arial"/>
    </font>
    <font>
      <sz val="10"/>
      <name val="Verdana"/>
      <family val="2"/>
    </font>
    <font>
      <sz val="10"/>
      <name val="Arial"/>
      <family val="2"/>
    </font>
    <font>
      <b/>
      <sz val="9"/>
      <color indexed="81"/>
      <name val="Segoe UI"/>
      <charset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8"/>
      <name val="Arial"/>
      <family val="2"/>
    </font>
    <font>
      <sz val="8"/>
      <name val="Verdana"/>
      <family val="2"/>
    </font>
    <font>
      <sz val="8"/>
      <color indexed="8"/>
      <name val="Verdana"/>
      <family val="2"/>
    </font>
    <font>
      <b/>
      <sz val="8"/>
      <color indexed="8"/>
      <name val="Verdana"/>
      <family val="2"/>
    </font>
    <font>
      <b/>
      <sz val="8"/>
      <name val="Verdana"/>
      <family val="2"/>
    </font>
    <font>
      <i/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0" fillId="0" borderId="0" xfId="0" quotePrefix="1"/>
    <xf numFmtId="0" fontId="6" fillId="0" borderId="0" xfId="0" quotePrefix="1" applyFont="1"/>
    <xf numFmtId="0" fontId="7" fillId="0" borderId="0" xfId="0" applyFont="1" applyAlignment="1">
      <alignment wrapText="1"/>
    </xf>
    <xf numFmtId="0" fontId="6" fillId="0" borderId="0" xfId="0" applyFont="1"/>
    <xf numFmtId="0" fontId="8" fillId="0" borderId="0" xfId="0" applyFont="1"/>
    <xf numFmtId="0" fontId="7" fillId="0" borderId="0" xfId="0" applyFont="1"/>
    <xf numFmtId="0" fontId="7" fillId="0" borderId="0" xfId="0" applyFont="1" applyProtection="1">
      <protection locked="0"/>
    </xf>
    <xf numFmtId="10" fontId="7" fillId="2" borderId="0" xfId="1" applyNumberFormat="1" applyFont="1" applyFill="1" applyProtection="1"/>
    <xf numFmtId="10" fontId="7" fillId="2" borderId="0" xfId="0" applyNumberFormat="1" applyFont="1" applyFill="1"/>
    <xf numFmtId="0" fontId="7" fillId="0" borderId="0" xfId="0" applyFont="1" applyAlignment="1" applyProtection="1">
      <alignment wrapText="1"/>
      <protection locked="0"/>
    </xf>
    <xf numFmtId="0" fontId="8" fillId="0" borderId="0" xfId="0" applyFont="1" applyAlignment="1">
      <alignment wrapText="1"/>
    </xf>
    <xf numFmtId="0" fontId="8" fillId="4" borderId="0" xfId="0" applyFont="1" applyFill="1" applyAlignment="1" applyProtection="1">
      <alignment wrapText="1"/>
      <protection locked="0"/>
    </xf>
    <xf numFmtId="0" fontId="7" fillId="4" borderId="0" xfId="0" applyFont="1" applyFill="1" applyAlignment="1" applyProtection="1">
      <alignment wrapText="1"/>
      <protection locked="0"/>
    </xf>
    <xf numFmtId="0" fontId="7" fillId="4" borderId="0" xfId="0" applyFont="1" applyFill="1" applyProtection="1">
      <protection locked="0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7" fillId="0" borderId="1" xfId="0" applyFont="1" applyBorder="1"/>
    <xf numFmtId="0" fontId="10" fillId="0" borderId="1" xfId="0" applyFont="1" applyBorder="1"/>
    <xf numFmtId="0" fontId="7" fillId="0" borderId="1" xfId="0" applyFont="1" applyBorder="1" applyProtection="1">
      <protection locked="0"/>
    </xf>
    <xf numFmtId="0" fontId="8" fillId="4" borderId="3" xfId="0" applyFont="1" applyFill="1" applyBorder="1" applyAlignment="1" applyProtection="1">
      <alignment wrapText="1"/>
      <protection locked="0"/>
    </xf>
    <xf numFmtId="0" fontId="8" fillId="4" borderId="4" xfId="0" applyFont="1" applyFill="1" applyBorder="1" applyAlignment="1" applyProtection="1">
      <alignment wrapText="1"/>
      <protection locked="0"/>
    </xf>
    <xf numFmtId="0" fontId="7" fillId="4" borderId="4" xfId="0" applyFont="1" applyFill="1" applyBorder="1" applyAlignment="1" applyProtection="1">
      <alignment wrapText="1"/>
      <protection locked="0"/>
    </xf>
    <xf numFmtId="0" fontId="7" fillId="4" borderId="4" xfId="0" applyFont="1" applyFill="1" applyBorder="1" applyProtection="1">
      <protection locked="0"/>
    </xf>
    <xf numFmtId="0" fontId="8" fillId="4" borderId="6" xfId="0" applyFont="1" applyFill="1" applyBorder="1" applyAlignment="1" applyProtection="1">
      <alignment wrapText="1"/>
      <protection locked="0"/>
    </xf>
    <xf numFmtId="0" fontId="8" fillId="4" borderId="7" xfId="0" applyFont="1" applyFill="1" applyBorder="1" applyAlignment="1" applyProtection="1">
      <alignment wrapText="1"/>
      <protection locked="0"/>
    </xf>
    <xf numFmtId="0" fontId="8" fillId="4" borderId="8" xfId="0" applyFont="1" applyFill="1" applyBorder="1" applyAlignment="1" applyProtection="1">
      <alignment wrapText="1"/>
      <protection locked="0"/>
    </xf>
    <xf numFmtId="0" fontId="7" fillId="4" borderId="8" xfId="0" applyFont="1" applyFill="1" applyBorder="1" applyAlignment="1" applyProtection="1">
      <alignment wrapText="1"/>
      <protection locked="0"/>
    </xf>
    <xf numFmtId="0" fontId="7" fillId="4" borderId="8" xfId="0" applyFont="1" applyFill="1" applyBorder="1" applyProtection="1">
      <protection locked="0"/>
    </xf>
    <xf numFmtId="0" fontId="7" fillId="4" borderId="3" xfId="0" applyFont="1" applyFill="1" applyBorder="1" applyAlignment="1" applyProtection="1">
      <alignment wrapText="1"/>
      <protection locked="0"/>
    </xf>
    <xf numFmtId="0" fontId="8" fillId="4" borderId="11" xfId="0" applyFont="1" applyFill="1" applyBorder="1" applyAlignment="1" applyProtection="1">
      <alignment wrapText="1"/>
      <protection locked="0"/>
    </xf>
    <xf numFmtId="0" fontId="8" fillId="4" borderId="10" xfId="0" applyFont="1" applyFill="1" applyBorder="1" applyAlignment="1" applyProtection="1">
      <alignment wrapText="1"/>
      <protection locked="0"/>
    </xf>
    <xf numFmtId="0" fontId="8" fillId="4" borderId="12" xfId="0" applyFont="1" applyFill="1" applyBorder="1" applyAlignment="1" applyProtection="1">
      <alignment wrapText="1"/>
      <protection locked="0"/>
    </xf>
    <xf numFmtId="0" fontId="7" fillId="4" borderId="12" xfId="0" applyFont="1" applyFill="1" applyBorder="1" applyProtection="1">
      <protection locked="0"/>
    </xf>
    <xf numFmtId="0" fontId="7" fillId="4" borderId="13" xfId="0" applyFont="1" applyFill="1" applyBorder="1" applyAlignment="1" applyProtection="1">
      <alignment wrapText="1"/>
      <protection locked="0"/>
    </xf>
    <xf numFmtId="0" fontId="7" fillId="4" borderId="5" xfId="0" applyFont="1" applyFill="1" applyBorder="1" applyAlignment="1" applyProtection="1">
      <alignment wrapText="1"/>
      <protection locked="0"/>
    </xf>
    <xf numFmtId="0" fontId="7" fillId="4" borderId="9" xfId="0" applyFont="1" applyFill="1" applyBorder="1" applyAlignment="1" applyProtection="1">
      <alignment wrapText="1"/>
      <protection locked="0"/>
    </xf>
    <xf numFmtId="0" fontId="7" fillId="4" borderId="14" xfId="0" applyFont="1" applyFill="1" applyBorder="1" applyAlignment="1" applyProtection="1">
      <alignment wrapText="1"/>
      <protection locked="0"/>
    </xf>
    <xf numFmtId="164" fontId="8" fillId="4" borderId="0" xfId="0" applyNumberFormat="1" applyFont="1" applyFill="1" applyAlignment="1" applyProtection="1">
      <alignment wrapText="1"/>
      <protection locked="0"/>
    </xf>
    <xf numFmtId="164" fontId="8" fillId="4" borderId="4" xfId="0" applyNumberFormat="1" applyFont="1" applyFill="1" applyBorder="1" applyAlignment="1" applyProtection="1">
      <alignment wrapText="1"/>
      <protection locked="0"/>
    </xf>
    <xf numFmtId="164" fontId="8" fillId="4" borderId="8" xfId="0" applyNumberFormat="1" applyFont="1" applyFill="1" applyBorder="1" applyAlignment="1" applyProtection="1">
      <alignment wrapText="1"/>
      <protection locked="0"/>
    </xf>
    <xf numFmtId="164" fontId="7" fillId="4" borderId="4" xfId="0" applyNumberFormat="1" applyFont="1" applyFill="1" applyBorder="1" applyAlignment="1" applyProtection="1">
      <alignment wrapText="1"/>
      <protection locked="0"/>
    </xf>
    <xf numFmtId="164" fontId="7" fillId="4" borderId="0" xfId="0" applyNumberFormat="1" applyFont="1" applyFill="1" applyAlignment="1" applyProtection="1">
      <alignment wrapText="1"/>
      <protection locked="0"/>
    </xf>
    <xf numFmtId="164" fontId="7" fillId="4" borderId="8" xfId="0" applyNumberFormat="1" applyFont="1" applyFill="1" applyBorder="1" applyAlignment="1" applyProtection="1">
      <alignment wrapText="1"/>
      <protection locked="0"/>
    </xf>
    <xf numFmtId="164" fontId="7" fillId="4" borderId="12" xfId="0" applyNumberFormat="1" applyFont="1" applyFill="1" applyBorder="1" applyAlignment="1" applyProtection="1">
      <alignment wrapText="1"/>
      <protection locked="0"/>
    </xf>
    <xf numFmtId="164" fontId="9" fillId="0" borderId="1" xfId="0" applyNumberFormat="1" applyFont="1" applyBorder="1"/>
    <xf numFmtId="0" fontId="8" fillId="4" borderId="15" xfId="0" applyFont="1" applyFill="1" applyBorder="1" applyAlignment="1" applyProtection="1">
      <alignment wrapText="1"/>
      <protection locked="0"/>
    </xf>
    <xf numFmtId="0" fontId="8" fillId="4" borderId="16" xfId="0" applyFont="1" applyFill="1" applyBorder="1" applyAlignment="1" applyProtection="1">
      <alignment wrapText="1"/>
      <protection locked="0"/>
    </xf>
    <xf numFmtId="0" fontId="7" fillId="4" borderId="15" xfId="0" applyFont="1" applyFill="1" applyBorder="1" applyAlignment="1" applyProtection="1">
      <alignment wrapText="1"/>
      <protection locked="0"/>
    </xf>
    <xf numFmtId="0" fontId="7" fillId="4" borderId="16" xfId="0" applyFont="1" applyFill="1" applyBorder="1" applyAlignment="1" applyProtection="1">
      <alignment wrapText="1"/>
      <protection locked="0"/>
    </xf>
    <xf numFmtId="0" fontId="7" fillId="4" borderId="17" xfId="0" applyFont="1" applyFill="1" applyBorder="1" applyAlignment="1" applyProtection="1">
      <alignment wrapText="1"/>
      <protection locked="0"/>
    </xf>
    <xf numFmtId="0" fontId="11" fillId="0" borderId="0" xfId="0" applyFont="1" applyProtection="1">
      <protection locked="0"/>
    </xf>
    <xf numFmtId="0" fontId="2" fillId="0" borderId="0" xfId="0" applyFont="1"/>
    <xf numFmtId="0" fontId="2" fillId="0" borderId="0" xfId="0" applyFont="1" applyAlignment="1">
      <alignment wrapText="1"/>
    </xf>
    <xf numFmtId="0" fontId="7" fillId="3" borderId="0" xfId="0" applyFont="1" applyFill="1" applyAlignment="1" applyProtection="1">
      <alignment horizontal="center" wrapText="1"/>
      <protection locked="0"/>
    </xf>
    <xf numFmtId="0" fontId="8" fillId="4" borderId="3" xfId="0" applyFont="1" applyFill="1" applyBorder="1" applyAlignment="1" applyProtection="1">
      <alignment horizontal="center" wrapText="1"/>
      <protection locked="0"/>
    </xf>
    <xf numFmtId="0" fontId="8" fillId="4" borderId="4" xfId="0" applyFont="1" applyFill="1" applyBorder="1" applyAlignment="1" applyProtection="1">
      <alignment horizontal="center" wrapText="1"/>
      <protection locked="0"/>
    </xf>
    <xf numFmtId="0" fontId="7" fillId="4" borderId="3" xfId="0" applyFont="1" applyFill="1" applyBorder="1" applyAlignment="1" applyProtection="1">
      <alignment horizontal="center" wrapText="1"/>
      <protection locked="0"/>
    </xf>
    <xf numFmtId="0" fontId="7" fillId="4" borderId="4" xfId="0" applyFont="1" applyFill="1" applyBorder="1" applyAlignment="1" applyProtection="1">
      <alignment horizontal="center" wrapText="1"/>
      <protection locked="0"/>
    </xf>
    <xf numFmtId="0" fontId="7" fillId="4" borderId="5" xfId="0" applyFont="1" applyFill="1" applyBorder="1" applyAlignment="1" applyProtection="1">
      <alignment horizontal="center" wrapText="1"/>
      <protection locked="0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8"/>
  <sheetViews>
    <sheetView zoomScaleNormal="100" workbookViewId="0">
      <pane xSplit="2" ySplit="6" topLeftCell="C7" activePane="bottomRight" state="frozen"/>
      <selection pane="topRight" activeCell="B1" sqref="B1"/>
      <selection pane="bottomLeft" activeCell="A5" sqref="A5"/>
      <selection pane="bottomRight" activeCell="S5" sqref="S5"/>
    </sheetView>
  </sheetViews>
  <sheetFormatPr baseColWidth="10" defaultColWidth="11.44140625" defaultRowHeight="10.199999999999999" x14ac:dyDescent="0.2"/>
  <cols>
    <col min="1" max="1" width="11.44140625" style="9"/>
    <col min="2" max="2" width="21.77734375" style="9" customWidth="1"/>
    <col min="3" max="4" width="21.77734375" style="12" customWidth="1"/>
    <col min="5" max="5" width="9.77734375" style="12" customWidth="1"/>
    <col min="6" max="6" width="22.21875" style="9" customWidth="1"/>
    <col min="7" max="16" width="9.44140625" style="9" customWidth="1"/>
    <col min="17" max="18" width="19.21875" style="9" customWidth="1"/>
    <col min="19" max="16384" width="11.44140625" style="9"/>
  </cols>
  <sheetData>
    <row r="1" spans="1:18" ht="21.6" customHeight="1" x14ac:dyDescent="0.2">
      <c r="B1" s="7" t="s">
        <v>3</v>
      </c>
      <c r="C1" s="57"/>
      <c r="D1" s="58"/>
      <c r="E1" s="13"/>
      <c r="F1" s="8" t="s">
        <v>36</v>
      </c>
      <c r="G1" s="59" t="s">
        <v>27</v>
      </c>
      <c r="H1" s="60"/>
      <c r="I1" s="60"/>
      <c r="J1" s="61"/>
      <c r="K1" s="8"/>
      <c r="L1" s="8" t="s">
        <v>38</v>
      </c>
      <c r="M1" s="56" t="s">
        <v>27</v>
      </c>
      <c r="N1" s="56"/>
      <c r="O1" s="8"/>
      <c r="P1" s="8"/>
      <c r="Q1" s="8"/>
      <c r="R1" s="8"/>
    </row>
    <row r="2" spans="1:18" ht="20.399999999999999" x14ac:dyDescent="0.2">
      <c r="B2" s="7" t="s">
        <v>2</v>
      </c>
      <c r="C2" s="57"/>
      <c r="D2" s="58"/>
      <c r="E2" s="13"/>
      <c r="F2" s="5" t="s">
        <v>6</v>
      </c>
      <c r="G2" s="10" t="e">
        <f>((H37+J37)/R37)</f>
        <v>#DIV/0!</v>
      </c>
      <c r="H2" s="8"/>
      <c r="I2" s="5" t="s">
        <v>20</v>
      </c>
      <c r="J2" s="10" t="e">
        <f>((K37+L37)/R37)</f>
        <v>#DIV/0!</v>
      </c>
      <c r="K2" s="8"/>
      <c r="L2" s="5" t="s">
        <v>21</v>
      </c>
      <c r="M2" s="11" t="e">
        <f>(I37+M37)/(H37+J37+L37)</f>
        <v>#DIV/0!</v>
      </c>
      <c r="N2" s="8"/>
      <c r="O2" s="8"/>
      <c r="P2" s="8"/>
      <c r="Q2" s="8"/>
      <c r="R2" s="8"/>
    </row>
    <row r="3" spans="1:18" ht="22.05" customHeight="1" x14ac:dyDescent="0.2">
      <c r="B3" s="7" t="s">
        <v>48</v>
      </c>
      <c r="C3" s="57"/>
      <c r="D3" s="58"/>
      <c r="E3" s="5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ht="18" customHeight="1" x14ac:dyDescent="0.2">
      <c r="B4" s="7"/>
      <c r="C4" s="13"/>
      <c r="D4" s="13"/>
      <c r="E4" s="5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8" ht="18" customHeight="1" x14ac:dyDescent="0.2">
      <c r="A5" s="53" t="s">
        <v>51</v>
      </c>
      <c r="B5" s="7"/>
      <c r="C5" s="13"/>
      <c r="D5" s="13"/>
      <c r="E5" s="5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s="12" customFormat="1" ht="51" x14ac:dyDescent="0.2">
      <c r="A6" s="12" t="s">
        <v>42</v>
      </c>
      <c r="B6" s="13" t="s">
        <v>37</v>
      </c>
      <c r="C6" s="13" t="s">
        <v>4</v>
      </c>
      <c r="D6" s="13" t="s">
        <v>26</v>
      </c>
      <c r="E6" s="5" t="s">
        <v>25</v>
      </c>
      <c r="F6" s="5" t="s">
        <v>28</v>
      </c>
      <c r="G6" s="5" t="s">
        <v>31</v>
      </c>
      <c r="H6" s="5" t="s">
        <v>24</v>
      </c>
      <c r="I6" s="5" t="s">
        <v>34</v>
      </c>
      <c r="J6" s="5" t="s">
        <v>23</v>
      </c>
      <c r="K6" s="5" t="s">
        <v>33</v>
      </c>
      <c r="L6" s="5" t="s">
        <v>32</v>
      </c>
      <c r="M6" s="5" t="s">
        <v>22</v>
      </c>
      <c r="N6" s="5" t="s">
        <v>30</v>
      </c>
      <c r="O6" s="5" t="s">
        <v>29</v>
      </c>
      <c r="P6" s="5" t="s">
        <v>46</v>
      </c>
      <c r="Q6" s="5" t="s">
        <v>53</v>
      </c>
      <c r="R6" s="5" t="s">
        <v>5</v>
      </c>
    </row>
    <row r="7" spans="1:18" x14ac:dyDescent="0.2">
      <c r="A7" s="22"/>
      <c r="B7" s="32"/>
      <c r="C7" s="14"/>
      <c r="D7" s="14"/>
      <c r="E7" s="40"/>
      <c r="F7" s="48" t="s">
        <v>27</v>
      </c>
      <c r="G7" s="16" t="s">
        <v>27</v>
      </c>
      <c r="H7" s="8">
        <f>IF(F7="Natural non-organic (plant/animal)",E7,IF(F7="Natural organic",E7, 0))</f>
        <v>0</v>
      </c>
      <c r="I7" s="8">
        <f>IF(F7="Natural organic",E7,0)</f>
        <v>0</v>
      </c>
      <c r="J7" s="8">
        <f>IF(F7="Natural non-organic (mineral)",E7,0)</f>
        <v>0</v>
      </c>
      <c r="K7" s="8">
        <f>IF(F7="Derived natural",E7,0)</f>
        <v>0</v>
      </c>
      <c r="L7" s="8">
        <f>IF(F7="Derived natural with organic source",E7,0)</f>
        <v>0</v>
      </c>
      <c r="M7" s="8">
        <f>IF(F7="Derived natural with organic source",G7*E7,0)</f>
        <v>0</v>
      </c>
      <c r="N7" s="8">
        <f>IF(F7="Nature-identical",E7,0)</f>
        <v>0</v>
      </c>
      <c r="O7" s="8">
        <f>IF(F7="Water",E7,0)</f>
        <v>0</v>
      </c>
      <c r="P7" s="8">
        <f>IF(F7="Inorganic salts (not counted)",E7,0)</f>
        <v>0</v>
      </c>
      <c r="Q7" s="36"/>
      <c r="R7" s="36"/>
    </row>
    <row r="8" spans="1:18" x14ac:dyDescent="0.2">
      <c r="A8" s="22"/>
      <c r="B8" s="22"/>
      <c r="C8" s="23"/>
      <c r="D8" s="23"/>
      <c r="E8" s="41"/>
      <c r="F8" s="49" t="s">
        <v>27</v>
      </c>
      <c r="G8" s="25" t="s">
        <v>27</v>
      </c>
      <c r="H8" s="8">
        <f t="shared" ref="H8:H36" si="0">IF(F8="Natural non-organic (plant/animal)",E8,IF(F8="Natural organic",E8, 0))</f>
        <v>0</v>
      </c>
      <c r="I8" s="8">
        <f t="shared" ref="I8:I36" si="1">IF(F8="Natural organic",E8,0)</f>
        <v>0</v>
      </c>
      <c r="J8" s="8">
        <f t="shared" ref="J8:J36" si="2">IF(F8="Natural non-organic (mineral)",E8,0)</f>
        <v>0</v>
      </c>
      <c r="K8" s="8">
        <f t="shared" ref="K8:K36" si="3">IF(F8="Derived natural",E8,0)</f>
        <v>0</v>
      </c>
      <c r="L8" s="8">
        <f t="shared" ref="L8:L36" si="4">IF(F8="Derived natural with organic source",E8,0)</f>
        <v>0</v>
      </c>
      <c r="M8" s="8">
        <f t="shared" ref="M8:M36" si="5">IF(F8="Derived natural with organic source",G8*E8,0)</f>
        <v>0</v>
      </c>
      <c r="N8" s="8">
        <f t="shared" ref="N8:N36" si="6">IF(F8="Nature-identical",E8,0)</f>
        <v>0</v>
      </c>
      <c r="O8" s="8">
        <f t="shared" ref="O8:O36" si="7">IF(F8="Water",E8,0)</f>
        <v>0</v>
      </c>
      <c r="P8" s="8">
        <f t="shared" ref="P8:P36" si="8">IF(F8="Inorganic salts (not counted)",E8,0)</f>
        <v>0</v>
      </c>
      <c r="Q8" s="37"/>
      <c r="R8" s="37"/>
    </row>
    <row r="9" spans="1:18" x14ac:dyDescent="0.2">
      <c r="A9" s="22"/>
      <c r="B9" s="27"/>
      <c r="C9" s="29"/>
      <c r="D9" s="28"/>
      <c r="E9" s="42"/>
      <c r="F9" s="49" t="s">
        <v>27</v>
      </c>
      <c r="G9" s="30" t="s">
        <v>27</v>
      </c>
      <c r="H9" s="8">
        <f t="shared" si="0"/>
        <v>0</v>
      </c>
      <c r="I9" s="8">
        <f t="shared" si="1"/>
        <v>0</v>
      </c>
      <c r="J9" s="8">
        <f t="shared" si="2"/>
        <v>0</v>
      </c>
      <c r="K9" s="8">
        <f t="shared" si="3"/>
        <v>0</v>
      </c>
      <c r="L9" s="8">
        <f t="shared" si="4"/>
        <v>0</v>
      </c>
      <c r="M9" s="8">
        <f t="shared" si="5"/>
        <v>0</v>
      </c>
      <c r="N9" s="8">
        <f t="shared" si="6"/>
        <v>0</v>
      </c>
      <c r="O9" s="8">
        <f t="shared" si="7"/>
        <v>0</v>
      </c>
      <c r="P9" s="8">
        <f t="shared" si="8"/>
        <v>0</v>
      </c>
      <c r="Q9" s="38"/>
      <c r="R9" s="38"/>
    </row>
    <row r="10" spans="1:18" x14ac:dyDescent="0.2">
      <c r="A10" s="22"/>
      <c r="B10" s="32"/>
      <c r="C10" s="14"/>
      <c r="D10" s="14"/>
      <c r="E10" s="40"/>
      <c r="F10" s="49" t="s">
        <v>27</v>
      </c>
      <c r="G10" s="16" t="s">
        <v>27</v>
      </c>
      <c r="H10" s="8">
        <f t="shared" si="0"/>
        <v>0</v>
      </c>
      <c r="I10" s="8">
        <f t="shared" si="1"/>
        <v>0</v>
      </c>
      <c r="J10" s="8">
        <f t="shared" si="2"/>
        <v>0</v>
      </c>
      <c r="K10" s="8">
        <f t="shared" si="3"/>
        <v>0</v>
      </c>
      <c r="L10" s="8">
        <f t="shared" si="4"/>
        <v>0</v>
      </c>
      <c r="M10" s="8">
        <f t="shared" si="5"/>
        <v>0</v>
      </c>
      <c r="N10" s="8">
        <f t="shared" si="6"/>
        <v>0</v>
      </c>
      <c r="O10" s="8">
        <f t="shared" si="7"/>
        <v>0</v>
      </c>
      <c r="P10" s="8">
        <f t="shared" si="8"/>
        <v>0</v>
      </c>
      <c r="Q10" s="37"/>
      <c r="R10" s="36"/>
    </row>
    <row r="11" spans="1:18" x14ac:dyDescent="0.2">
      <c r="A11" s="22"/>
      <c r="B11" s="22"/>
      <c r="C11" s="23"/>
      <c r="D11" s="24"/>
      <c r="E11" s="41"/>
      <c r="F11" s="49" t="s">
        <v>27</v>
      </c>
      <c r="G11" s="25" t="s">
        <v>27</v>
      </c>
      <c r="H11" s="8">
        <f t="shared" si="0"/>
        <v>0</v>
      </c>
      <c r="I11" s="8">
        <f t="shared" si="1"/>
        <v>0</v>
      </c>
      <c r="J11" s="8">
        <f t="shared" si="2"/>
        <v>0</v>
      </c>
      <c r="K11" s="8">
        <f t="shared" si="3"/>
        <v>0</v>
      </c>
      <c r="L11" s="8">
        <f t="shared" si="4"/>
        <v>0</v>
      </c>
      <c r="M11" s="8">
        <f t="shared" si="5"/>
        <v>0</v>
      </c>
      <c r="N11" s="8">
        <f t="shared" si="6"/>
        <v>0</v>
      </c>
      <c r="O11" s="8">
        <f t="shared" si="7"/>
        <v>0</v>
      </c>
      <c r="P11" s="8">
        <f t="shared" si="8"/>
        <v>0</v>
      </c>
      <c r="Q11" s="36"/>
      <c r="R11" s="37"/>
    </row>
    <row r="12" spans="1:18" x14ac:dyDescent="0.2">
      <c r="A12" s="22"/>
      <c r="B12" s="32"/>
      <c r="C12" s="15"/>
      <c r="D12" s="14"/>
      <c r="E12" s="40"/>
      <c r="F12" s="49" t="s">
        <v>27</v>
      </c>
      <c r="G12" s="16" t="s">
        <v>27</v>
      </c>
      <c r="H12" s="8">
        <f t="shared" si="0"/>
        <v>0</v>
      </c>
      <c r="I12" s="8">
        <f t="shared" si="1"/>
        <v>0</v>
      </c>
      <c r="J12" s="8">
        <f t="shared" si="2"/>
        <v>0</v>
      </c>
      <c r="K12" s="8">
        <f t="shared" si="3"/>
        <v>0</v>
      </c>
      <c r="L12" s="8">
        <f t="shared" si="4"/>
        <v>0</v>
      </c>
      <c r="M12" s="8">
        <f t="shared" si="5"/>
        <v>0</v>
      </c>
      <c r="N12" s="8">
        <f t="shared" si="6"/>
        <v>0</v>
      </c>
      <c r="O12" s="8">
        <f t="shared" si="7"/>
        <v>0</v>
      </c>
      <c r="P12" s="8">
        <f t="shared" si="8"/>
        <v>0</v>
      </c>
      <c r="Q12" s="37"/>
      <c r="R12" s="36"/>
    </row>
    <row r="13" spans="1:18" x14ac:dyDescent="0.2">
      <c r="A13" s="22"/>
      <c r="B13" s="31"/>
      <c r="C13" s="24"/>
      <c r="D13" s="23"/>
      <c r="E13" s="43"/>
      <c r="F13" s="49" t="s">
        <v>27</v>
      </c>
      <c r="G13" s="25" t="s">
        <v>27</v>
      </c>
      <c r="H13" s="8">
        <f t="shared" si="0"/>
        <v>0</v>
      </c>
      <c r="I13" s="8">
        <f t="shared" si="1"/>
        <v>0</v>
      </c>
      <c r="J13" s="8">
        <f t="shared" si="2"/>
        <v>0</v>
      </c>
      <c r="K13" s="8">
        <f t="shared" si="3"/>
        <v>0</v>
      </c>
      <c r="L13" s="8">
        <f t="shared" si="4"/>
        <v>0</v>
      </c>
      <c r="M13" s="8">
        <f t="shared" si="5"/>
        <v>0</v>
      </c>
      <c r="N13" s="8">
        <f t="shared" si="6"/>
        <v>0</v>
      </c>
      <c r="O13" s="8">
        <f t="shared" si="7"/>
        <v>0</v>
      </c>
      <c r="P13" s="8">
        <f t="shared" si="8"/>
        <v>0</v>
      </c>
      <c r="Q13" s="38"/>
      <c r="R13" s="37"/>
    </row>
    <row r="14" spans="1:18" x14ac:dyDescent="0.2">
      <c r="A14" s="22"/>
      <c r="B14" s="32"/>
      <c r="C14" s="15"/>
      <c r="D14" s="14"/>
      <c r="E14" s="44"/>
      <c r="F14" s="49" t="s">
        <v>27</v>
      </c>
      <c r="G14" s="16" t="s">
        <v>27</v>
      </c>
      <c r="H14" s="8">
        <f t="shared" si="0"/>
        <v>0</v>
      </c>
      <c r="I14" s="8">
        <f t="shared" si="1"/>
        <v>0</v>
      </c>
      <c r="J14" s="8">
        <f t="shared" si="2"/>
        <v>0</v>
      </c>
      <c r="K14" s="8">
        <f t="shared" si="3"/>
        <v>0</v>
      </c>
      <c r="L14" s="8">
        <f t="shared" si="4"/>
        <v>0</v>
      </c>
      <c r="M14" s="8">
        <f t="shared" si="5"/>
        <v>0</v>
      </c>
      <c r="N14" s="8">
        <f t="shared" si="6"/>
        <v>0</v>
      </c>
      <c r="O14" s="8">
        <f t="shared" si="7"/>
        <v>0</v>
      </c>
      <c r="P14" s="8">
        <f t="shared" si="8"/>
        <v>0</v>
      </c>
      <c r="Q14" s="37"/>
      <c r="R14" s="36"/>
    </row>
    <row r="15" spans="1:18" x14ac:dyDescent="0.2">
      <c r="A15" s="22"/>
      <c r="B15" s="22"/>
      <c r="C15" s="23"/>
      <c r="D15" s="23"/>
      <c r="E15" s="43"/>
      <c r="F15" s="49" t="s">
        <v>27</v>
      </c>
      <c r="G15" s="25" t="s">
        <v>27</v>
      </c>
      <c r="H15" s="8">
        <f t="shared" si="0"/>
        <v>0</v>
      </c>
      <c r="I15" s="8">
        <f t="shared" si="1"/>
        <v>0</v>
      </c>
      <c r="J15" s="8">
        <f t="shared" si="2"/>
        <v>0</v>
      </c>
      <c r="K15" s="8">
        <f t="shared" si="3"/>
        <v>0</v>
      </c>
      <c r="L15" s="8">
        <f t="shared" si="4"/>
        <v>0</v>
      </c>
      <c r="M15" s="8">
        <f t="shared" si="5"/>
        <v>0</v>
      </c>
      <c r="N15" s="8">
        <f t="shared" si="6"/>
        <v>0</v>
      </c>
      <c r="O15" s="8">
        <f t="shared" si="7"/>
        <v>0</v>
      </c>
      <c r="P15" s="8">
        <f t="shared" si="8"/>
        <v>0</v>
      </c>
      <c r="Q15" s="36"/>
      <c r="R15" s="37"/>
    </row>
    <row r="16" spans="1:18" x14ac:dyDescent="0.2">
      <c r="A16" s="22"/>
      <c r="B16" s="32"/>
      <c r="C16" s="14"/>
      <c r="D16" s="14"/>
      <c r="E16" s="44"/>
      <c r="F16" s="49" t="s">
        <v>27</v>
      </c>
      <c r="G16" s="16" t="s">
        <v>27</v>
      </c>
      <c r="H16" s="8">
        <f t="shared" si="0"/>
        <v>0</v>
      </c>
      <c r="I16" s="8">
        <f t="shared" si="1"/>
        <v>0</v>
      </c>
      <c r="J16" s="8">
        <f t="shared" si="2"/>
        <v>0</v>
      </c>
      <c r="K16" s="8">
        <f t="shared" si="3"/>
        <v>0</v>
      </c>
      <c r="L16" s="8">
        <f t="shared" si="4"/>
        <v>0</v>
      </c>
      <c r="M16" s="8">
        <f t="shared" si="5"/>
        <v>0</v>
      </c>
      <c r="N16" s="8">
        <f t="shared" si="6"/>
        <v>0</v>
      </c>
      <c r="O16" s="8">
        <f t="shared" si="7"/>
        <v>0</v>
      </c>
      <c r="P16" s="8">
        <f t="shared" si="8"/>
        <v>0</v>
      </c>
      <c r="Q16" s="37"/>
      <c r="R16" s="36"/>
    </row>
    <row r="17" spans="1:18" x14ac:dyDescent="0.2">
      <c r="A17" s="22"/>
      <c r="B17" s="22"/>
      <c r="C17" s="23"/>
      <c r="D17" s="23"/>
      <c r="E17" s="43"/>
      <c r="F17" s="49" t="s">
        <v>27</v>
      </c>
      <c r="G17" s="25" t="s">
        <v>27</v>
      </c>
      <c r="H17" s="8">
        <f t="shared" si="0"/>
        <v>0</v>
      </c>
      <c r="I17" s="8">
        <f t="shared" si="1"/>
        <v>0</v>
      </c>
      <c r="J17" s="8">
        <f t="shared" si="2"/>
        <v>0</v>
      </c>
      <c r="K17" s="8">
        <f t="shared" si="3"/>
        <v>0</v>
      </c>
      <c r="L17" s="8">
        <f t="shared" si="4"/>
        <v>0</v>
      </c>
      <c r="M17" s="8">
        <f t="shared" si="5"/>
        <v>0</v>
      </c>
      <c r="N17" s="8">
        <f t="shared" si="6"/>
        <v>0</v>
      </c>
      <c r="O17" s="8">
        <f t="shared" si="7"/>
        <v>0</v>
      </c>
      <c r="P17" s="8">
        <f t="shared" si="8"/>
        <v>0</v>
      </c>
      <c r="Q17" s="38"/>
      <c r="R17" s="37"/>
    </row>
    <row r="18" spans="1:18" x14ac:dyDescent="0.2">
      <c r="A18" s="22"/>
      <c r="B18" s="32"/>
      <c r="C18" s="14"/>
      <c r="D18" s="14"/>
      <c r="E18" s="44"/>
      <c r="F18" s="49" t="s">
        <v>27</v>
      </c>
      <c r="G18" s="16" t="s">
        <v>27</v>
      </c>
      <c r="H18" s="8">
        <f t="shared" si="0"/>
        <v>0</v>
      </c>
      <c r="I18" s="8">
        <f t="shared" si="1"/>
        <v>0</v>
      </c>
      <c r="J18" s="8">
        <f t="shared" si="2"/>
        <v>0</v>
      </c>
      <c r="K18" s="8">
        <f t="shared" si="3"/>
        <v>0</v>
      </c>
      <c r="L18" s="8">
        <f t="shared" si="4"/>
        <v>0</v>
      </c>
      <c r="M18" s="8">
        <f t="shared" si="5"/>
        <v>0</v>
      </c>
      <c r="N18" s="8">
        <f t="shared" si="6"/>
        <v>0</v>
      </c>
      <c r="O18" s="8">
        <f t="shared" si="7"/>
        <v>0</v>
      </c>
      <c r="P18" s="8">
        <f t="shared" si="8"/>
        <v>0</v>
      </c>
      <c r="Q18" s="37"/>
      <c r="R18" s="36"/>
    </row>
    <row r="19" spans="1:18" x14ac:dyDescent="0.2">
      <c r="A19" s="22"/>
      <c r="B19" s="22"/>
      <c r="C19" s="23"/>
      <c r="D19" s="23"/>
      <c r="E19" s="43"/>
      <c r="F19" s="49" t="s">
        <v>27</v>
      </c>
      <c r="G19" s="25" t="s">
        <v>27</v>
      </c>
      <c r="H19" s="8">
        <f t="shared" si="0"/>
        <v>0</v>
      </c>
      <c r="I19" s="8">
        <f t="shared" si="1"/>
        <v>0</v>
      </c>
      <c r="J19" s="8">
        <f t="shared" si="2"/>
        <v>0</v>
      </c>
      <c r="K19" s="8">
        <f t="shared" si="3"/>
        <v>0</v>
      </c>
      <c r="L19" s="8">
        <f t="shared" si="4"/>
        <v>0</v>
      </c>
      <c r="M19" s="8">
        <f t="shared" si="5"/>
        <v>0</v>
      </c>
      <c r="N19" s="8">
        <f t="shared" si="6"/>
        <v>0</v>
      </c>
      <c r="O19" s="8">
        <f t="shared" si="7"/>
        <v>0</v>
      </c>
      <c r="P19" s="8">
        <f>IF(F19="Inorganic salts (not counted)",E19,0)</f>
        <v>0</v>
      </c>
      <c r="Q19" s="36"/>
      <c r="R19" s="37"/>
    </row>
    <row r="20" spans="1:18" x14ac:dyDescent="0.2">
      <c r="A20" s="22"/>
      <c r="B20" s="32"/>
      <c r="C20" s="14"/>
      <c r="D20" s="14"/>
      <c r="E20" s="44"/>
      <c r="F20" s="49" t="s">
        <v>27</v>
      </c>
      <c r="G20" s="16" t="s">
        <v>27</v>
      </c>
      <c r="H20" s="8">
        <f t="shared" si="0"/>
        <v>0</v>
      </c>
      <c r="I20" s="8">
        <f t="shared" si="1"/>
        <v>0</v>
      </c>
      <c r="J20" s="8">
        <f t="shared" si="2"/>
        <v>0</v>
      </c>
      <c r="K20" s="8">
        <f t="shared" si="3"/>
        <v>0</v>
      </c>
      <c r="L20" s="8">
        <f t="shared" si="4"/>
        <v>0</v>
      </c>
      <c r="M20" s="8">
        <f t="shared" si="5"/>
        <v>0</v>
      </c>
      <c r="N20" s="8">
        <f t="shared" si="6"/>
        <v>0</v>
      </c>
      <c r="O20" s="8">
        <f t="shared" si="7"/>
        <v>0</v>
      </c>
      <c r="P20" s="8">
        <f t="shared" si="8"/>
        <v>0</v>
      </c>
      <c r="Q20" s="37"/>
      <c r="R20" s="36"/>
    </row>
    <row r="21" spans="1:18" x14ac:dyDescent="0.2">
      <c r="A21" s="22"/>
      <c r="B21" s="22"/>
      <c r="C21" s="23"/>
      <c r="D21" s="23"/>
      <c r="E21" s="43"/>
      <c r="F21" s="49" t="s">
        <v>27</v>
      </c>
      <c r="G21" s="25" t="s">
        <v>27</v>
      </c>
      <c r="H21" s="8">
        <f t="shared" si="0"/>
        <v>0</v>
      </c>
      <c r="I21" s="8">
        <f t="shared" si="1"/>
        <v>0</v>
      </c>
      <c r="J21" s="8">
        <f t="shared" si="2"/>
        <v>0</v>
      </c>
      <c r="K21" s="8">
        <f t="shared" si="3"/>
        <v>0</v>
      </c>
      <c r="L21" s="8">
        <f t="shared" si="4"/>
        <v>0</v>
      </c>
      <c r="M21" s="8">
        <f t="shared" si="5"/>
        <v>0</v>
      </c>
      <c r="N21" s="8">
        <f t="shared" si="6"/>
        <v>0</v>
      </c>
      <c r="O21" s="8">
        <f t="shared" si="7"/>
        <v>0</v>
      </c>
      <c r="P21" s="8">
        <f t="shared" si="8"/>
        <v>0</v>
      </c>
      <c r="Q21" s="38"/>
      <c r="R21" s="37"/>
    </row>
    <row r="22" spans="1:18" x14ac:dyDescent="0.2">
      <c r="A22" s="22"/>
      <c r="B22" s="32"/>
      <c r="C22" s="14"/>
      <c r="D22" s="14"/>
      <c r="E22" s="44"/>
      <c r="F22" s="49" t="s">
        <v>27</v>
      </c>
      <c r="G22" s="16" t="s">
        <v>27</v>
      </c>
      <c r="H22" s="8">
        <f t="shared" si="0"/>
        <v>0</v>
      </c>
      <c r="I22" s="8">
        <f t="shared" si="1"/>
        <v>0</v>
      </c>
      <c r="J22" s="8">
        <f t="shared" si="2"/>
        <v>0</v>
      </c>
      <c r="K22" s="8">
        <f t="shared" si="3"/>
        <v>0</v>
      </c>
      <c r="L22" s="8">
        <f t="shared" si="4"/>
        <v>0</v>
      </c>
      <c r="M22" s="8">
        <f t="shared" si="5"/>
        <v>0</v>
      </c>
      <c r="N22" s="8">
        <f t="shared" si="6"/>
        <v>0</v>
      </c>
      <c r="O22" s="8">
        <f t="shared" si="7"/>
        <v>0</v>
      </c>
      <c r="P22" s="8">
        <f t="shared" si="8"/>
        <v>0</v>
      </c>
      <c r="Q22" s="37"/>
      <c r="R22" s="36"/>
    </row>
    <row r="23" spans="1:18" x14ac:dyDescent="0.2">
      <c r="A23" s="22"/>
      <c r="B23" s="22"/>
      <c r="C23" s="23"/>
      <c r="D23" s="23"/>
      <c r="E23" s="43"/>
      <c r="F23" s="49" t="s">
        <v>27</v>
      </c>
      <c r="G23" s="25" t="s">
        <v>27</v>
      </c>
      <c r="H23" s="8">
        <f t="shared" si="0"/>
        <v>0</v>
      </c>
      <c r="I23" s="8">
        <f t="shared" si="1"/>
        <v>0</v>
      </c>
      <c r="J23" s="8">
        <f t="shared" si="2"/>
        <v>0</v>
      </c>
      <c r="K23" s="8">
        <f t="shared" si="3"/>
        <v>0</v>
      </c>
      <c r="L23" s="8">
        <f t="shared" si="4"/>
        <v>0</v>
      </c>
      <c r="M23" s="8">
        <f t="shared" si="5"/>
        <v>0</v>
      </c>
      <c r="N23" s="8">
        <f t="shared" si="6"/>
        <v>0</v>
      </c>
      <c r="O23" s="8">
        <f t="shared" si="7"/>
        <v>0</v>
      </c>
      <c r="P23" s="8">
        <f t="shared" si="8"/>
        <v>0</v>
      </c>
      <c r="Q23" s="36"/>
      <c r="R23" s="37"/>
    </row>
    <row r="24" spans="1:18" x14ac:dyDescent="0.2">
      <c r="A24" s="22"/>
      <c r="B24" s="32"/>
      <c r="C24" s="15"/>
      <c r="D24" s="14"/>
      <c r="E24" s="44"/>
      <c r="F24" s="49" t="s">
        <v>27</v>
      </c>
      <c r="G24" s="16" t="s">
        <v>27</v>
      </c>
      <c r="H24" s="8">
        <f t="shared" si="0"/>
        <v>0</v>
      </c>
      <c r="I24" s="8">
        <f t="shared" si="1"/>
        <v>0</v>
      </c>
      <c r="J24" s="8">
        <f t="shared" si="2"/>
        <v>0</v>
      </c>
      <c r="K24" s="8">
        <f t="shared" si="3"/>
        <v>0</v>
      </c>
      <c r="L24" s="8">
        <f t="shared" si="4"/>
        <v>0</v>
      </c>
      <c r="M24" s="8">
        <f t="shared" si="5"/>
        <v>0</v>
      </c>
      <c r="N24" s="8">
        <f t="shared" si="6"/>
        <v>0</v>
      </c>
      <c r="O24" s="8">
        <f t="shared" si="7"/>
        <v>0</v>
      </c>
      <c r="P24" s="8">
        <f t="shared" si="8"/>
        <v>0</v>
      </c>
      <c r="Q24" s="37"/>
      <c r="R24" s="36"/>
    </row>
    <row r="25" spans="1:18" x14ac:dyDescent="0.2">
      <c r="A25" s="22"/>
      <c r="B25" s="22"/>
      <c r="C25" s="23"/>
      <c r="D25" s="23"/>
      <c r="E25" s="43"/>
      <c r="F25" s="49" t="s">
        <v>27</v>
      </c>
      <c r="G25" s="25" t="s">
        <v>27</v>
      </c>
      <c r="H25" s="8">
        <f t="shared" si="0"/>
        <v>0</v>
      </c>
      <c r="I25" s="8">
        <f t="shared" si="1"/>
        <v>0</v>
      </c>
      <c r="J25" s="8">
        <f t="shared" si="2"/>
        <v>0</v>
      </c>
      <c r="K25" s="8">
        <f t="shared" si="3"/>
        <v>0</v>
      </c>
      <c r="L25" s="8">
        <f t="shared" si="4"/>
        <v>0</v>
      </c>
      <c r="M25" s="8">
        <f t="shared" si="5"/>
        <v>0</v>
      </c>
      <c r="N25" s="8">
        <f t="shared" si="6"/>
        <v>0</v>
      </c>
      <c r="O25" s="8">
        <f t="shared" si="7"/>
        <v>0</v>
      </c>
      <c r="P25" s="8">
        <f t="shared" si="8"/>
        <v>0</v>
      </c>
      <c r="Q25" s="38"/>
      <c r="R25" s="37"/>
    </row>
    <row r="26" spans="1:18" x14ac:dyDescent="0.2">
      <c r="A26" s="22"/>
      <c r="B26" s="32"/>
      <c r="C26" s="14"/>
      <c r="D26" s="14"/>
      <c r="E26" s="44"/>
      <c r="F26" s="49" t="s">
        <v>27</v>
      </c>
      <c r="G26" s="16" t="s">
        <v>27</v>
      </c>
      <c r="H26" s="8">
        <f t="shared" si="0"/>
        <v>0</v>
      </c>
      <c r="I26" s="8">
        <f t="shared" si="1"/>
        <v>0</v>
      </c>
      <c r="J26" s="8">
        <f t="shared" si="2"/>
        <v>0</v>
      </c>
      <c r="K26" s="8">
        <f t="shared" si="3"/>
        <v>0</v>
      </c>
      <c r="L26" s="8">
        <f t="shared" si="4"/>
        <v>0</v>
      </c>
      <c r="M26" s="8">
        <f t="shared" si="5"/>
        <v>0</v>
      </c>
      <c r="N26" s="8">
        <f t="shared" si="6"/>
        <v>0</v>
      </c>
      <c r="O26" s="8">
        <f t="shared" si="7"/>
        <v>0</v>
      </c>
      <c r="P26" s="8">
        <f t="shared" si="8"/>
        <v>0</v>
      </c>
      <c r="Q26" s="37"/>
      <c r="R26" s="36"/>
    </row>
    <row r="27" spans="1:18" x14ac:dyDescent="0.2">
      <c r="A27" s="22"/>
      <c r="B27" s="22"/>
      <c r="C27" s="23"/>
      <c r="D27" s="23"/>
      <c r="E27" s="43"/>
      <c r="F27" s="49" t="s">
        <v>27</v>
      </c>
      <c r="G27" s="25" t="s">
        <v>27</v>
      </c>
      <c r="H27" s="8">
        <f t="shared" si="0"/>
        <v>0</v>
      </c>
      <c r="I27" s="8">
        <f t="shared" si="1"/>
        <v>0</v>
      </c>
      <c r="J27" s="8">
        <f t="shared" si="2"/>
        <v>0</v>
      </c>
      <c r="K27" s="8">
        <f t="shared" si="3"/>
        <v>0</v>
      </c>
      <c r="L27" s="8">
        <f t="shared" si="4"/>
        <v>0</v>
      </c>
      <c r="M27" s="8">
        <f t="shared" si="5"/>
        <v>0</v>
      </c>
      <c r="N27" s="8">
        <f t="shared" si="6"/>
        <v>0</v>
      </c>
      <c r="O27" s="8">
        <f t="shared" si="7"/>
        <v>0</v>
      </c>
      <c r="P27" s="8">
        <f t="shared" si="8"/>
        <v>0</v>
      </c>
      <c r="Q27" s="36"/>
      <c r="R27" s="37"/>
    </row>
    <row r="28" spans="1:18" x14ac:dyDescent="0.2">
      <c r="A28" s="22"/>
      <c r="B28" s="32"/>
      <c r="C28" s="14"/>
      <c r="D28" s="14"/>
      <c r="E28" s="44"/>
      <c r="F28" s="49" t="s">
        <v>27</v>
      </c>
      <c r="G28" s="16" t="s">
        <v>27</v>
      </c>
      <c r="H28" s="8">
        <f t="shared" si="0"/>
        <v>0</v>
      </c>
      <c r="I28" s="8">
        <f t="shared" si="1"/>
        <v>0</v>
      </c>
      <c r="J28" s="8">
        <f t="shared" si="2"/>
        <v>0</v>
      </c>
      <c r="K28" s="8">
        <f t="shared" si="3"/>
        <v>0</v>
      </c>
      <c r="L28" s="8">
        <f t="shared" si="4"/>
        <v>0</v>
      </c>
      <c r="M28" s="8">
        <f t="shared" si="5"/>
        <v>0</v>
      </c>
      <c r="N28" s="8">
        <f t="shared" si="6"/>
        <v>0</v>
      </c>
      <c r="O28" s="8">
        <f t="shared" si="7"/>
        <v>0</v>
      </c>
      <c r="P28" s="8">
        <f t="shared" si="8"/>
        <v>0</v>
      </c>
      <c r="Q28" s="37"/>
      <c r="R28" s="36"/>
    </row>
    <row r="29" spans="1:18" x14ac:dyDescent="0.2">
      <c r="A29" s="22"/>
      <c r="B29" s="22"/>
      <c r="C29" s="23"/>
      <c r="D29" s="23"/>
      <c r="E29" s="43"/>
      <c r="F29" s="49" t="s">
        <v>27</v>
      </c>
      <c r="G29" s="25" t="s">
        <v>27</v>
      </c>
      <c r="H29" s="8">
        <f t="shared" si="0"/>
        <v>0</v>
      </c>
      <c r="I29" s="8">
        <f t="shared" si="1"/>
        <v>0</v>
      </c>
      <c r="J29" s="8">
        <f t="shared" si="2"/>
        <v>0</v>
      </c>
      <c r="K29" s="8">
        <f t="shared" si="3"/>
        <v>0</v>
      </c>
      <c r="L29" s="8">
        <f t="shared" si="4"/>
        <v>0</v>
      </c>
      <c r="M29" s="8">
        <f t="shared" si="5"/>
        <v>0</v>
      </c>
      <c r="N29" s="8">
        <f t="shared" si="6"/>
        <v>0</v>
      </c>
      <c r="O29" s="8">
        <f t="shared" si="7"/>
        <v>0</v>
      </c>
      <c r="P29" s="8">
        <f t="shared" si="8"/>
        <v>0</v>
      </c>
      <c r="Q29" s="38"/>
      <c r="R29" s="37"/>
    </row>
    <row r="30" spans="1:18" x14ac:dyDescent="0.2">
      <c r="A30" s="22"/>
      <c r="B30" s="32"/>
      <c r="C30" s="14"/>
      <c r="D30" s="14" t="s">
        <v>41</v>
      </c>
      <c r="E30" s="44"/>
      <c r="F30" s="49" t="s">
        <v>27</v>
      </c>
      <c r="G30" s="16" t="s">
        <v>27</v>
      </c>
      <c r="H30" s="8">
        <f t="shared" si="0"/>
        <v>0</v>
      </c>
      <c r="I30" s="8">
        <f t="shared" si="1"/>
        <v>0</v>
      </c>
      <c r="J30" s="8">
        <f t="shared" si="2"/>
        <v>0</v>
      </c>
      <c r="K30" s="8">
        <f t="shared" si="3"/>
        <v>0</v>
      </c>
      <c r="L30" s="8">
        <f t="shared" si="4"/>
        <v>0</v>
      </c>
      <c r="M30" s="8">
        <f t="shared" si="5"/>
        <v>0</v>
      </c>
      <c r="N30" s="8">
        <f t="shared" si="6"/>
        <v>0</v>
      </c>
      <c r="O30" s="8">
        <f t="shared" si="7"/>
        <v>0</v>
      </c>
      <c r="P30" s="8">
        <f t="shared" si="8"/>
        <v>0</v>
      </c>
      <c r="Q30" s="37"/>
      <c r="R30" s="36"/>
    </row>
    <row r="31" spans="1:18" x14ac:dyDescent="0.2">
      <c r="A31" s="22"/>
      <c r="B31" s="22"/>
      <c r="C31" s="23"/>
      <c r="D31" s="23"/>
      <c r="E31" s="43"/>
      <c r="F31" s="49" t="s">
        <v>27</v>
      </c>
      <c r="G31" s="25" t="s">
        <v>27</v>
      </c>
      <c r="H31" s="8">
        <f t="shared" si="0"/>
        <v>0</v>
      </c>
      <c r="I31" s="8">
        <f t="shared" si="1"/>
        <v>0</v>
      </c>
      <c r="J31" s="8">
        <f t="shared" si="2"/>
        <v>0</v>
      </c>
      <c r="K31" s="8">
        <f t="shared" si="3"/>
        <v>0</v>
      </c>
      <c r="L31" s="8">
        <f t="shared" si="4"/>
        <v>0</v>
      </c>
      <c r="M31" s="8">
        <f t="shared" si="5"/>
        <v>0</v>
      </c>
      <c r="N31" s="8">
        <f t="shared" si="6"/>
        <v>0</v>
      </c>
      <c r="O31" s="8">
        <f t="shared" si="7"/>
        <v>0</v>
      </c>
      <c r="P31" s="8">
        <f t="shared" si="8"/>
        <v>0</v>
      </c>
      <c r="Q31" s="36"/>
      <c r="R31" s="37"/>
    </row>
    <row r="32" spans="1:18" x14ac:dyDescent="0.2">
      <c r="A32" s="22"/>
      <c r="B32" s="32"/>
      <c r="C32" s="14"/>
      <c r="D32" s="14"/>
      <c r="E32" s="44"/>
      <c r="F32" s="49" t="s">
        <v>27</v>
      </c>
      <c r="G32" s="16" t="s">
        <v>27</v>
      </c>
      <c r="H32" s="8">
        <f t="shared" si="0"/>
        <v>0</v>
      </c>
      <c r="I32" s="8">
        <f t="shared" si="1"/>
        <v>0</v>
      </c>
      <c r="J32" s="8">
        <f t="shared" si="2"/>
        <v>0</v>
      </c>
      <c r="K32" s="8">
        <f t="shared" si="3"/>
        <v>0</v>
      </c>
      <c r="L32" s="8">
        <f t="shared" si="4"/>
        <v>0</v>
      </c>
      <c r="M32" s="8">
        <f t="shared" si="5"/>
        <v>0</v>
      </c>
      <c r="N32" s="8">
        <f t="shared" si="6"/>
        <v>0</v>
      </c>
      <c r="O32" s="8">
        <f t="shared" si="7"/>
        <v>0</v>
      </c>
      <c r="P32" s="8">
        <f t="shared" si="8"/>
        <v>0</v>
      </c>
      <c r="Q32" s="37"/>
      <c r="R32" s="36"/>
    </row>
    <row r="33" spans="1:20" x14ac:dyDescent="0.2">
      <c r="A33" s="22"/>
      <c r="B33" s="22"/>
      <c r="C33" s="23"/>
      <c r="D33" s="23"/>
      <c r="E33" s="43"/>
      <c r="F33" s="49" t="s">
        <v>27</v>
      </c>
      <c r="G33" s="25" t="s">
        <v>27</v>
      </c>
      <c r="H33" s="8">
        <f t="shared" si="0"/>
        <v>0</v>
      </c>
      <c r="I33" s="8">
        <f t="shared" si="1"/>
        <v>0</v>
      </c>
      <c r="J33" s="8">
        <f t="shared" si="2"/>
        <v>0</v>
      </c>
      <c r="K33" s="8">
        <f t="shared" si="3"/>
        <v>0</v>
      </c>
      <c r="L33" s="8">
        <f t="shared" si="4"/>
        <v>0</v>
      </c>
      <c r="M33" s="8">
        <f t="shared" si="5"/>
        <v>0</v>
      </c>
      <c r="N33" s="8">
        <f t="shared" si="6"/>
        <v>0</v>
      </c>
      <c r="O33" s="8">
        <f t="shared" si="7"/>
        <v>0</v>
      </c>
      <c r="P33" s="8">
        <f t="shared" si="8"/>
        <v>0</v>
      </c>
      <c r="Q33" s="38"/>
      <c r="R33" s="37"/>
    </row>
    <row r="34" spans="1:20" x14ac:dyDescent="0.2">
      <c r="A34" s="22"/>
      <c r="B34" s="32"/>
      <c r="C34" s="14"/>
      <c r="D34" s="14"/>
      <c r="E34" s="44"/>
      <c r="F34" s="48" t="s">
        <v>27</v>
      </c>
      <c r="G34" s="16" t="s">
        <v>27</v>
      </c>
      <c r="H34" s="8">
        <f t="shared" si="0"/>
        <v>0</v>
      </c>
      <c r="I34" s="8">
        <f t="shared" si="1"/>
        <v>0</v>
      </c>
      <c r="J34" s="8">
        <f t="shared" si="2"/>
        <v>0</v>
      </c>
      <c r="K34" s="8">
        <f t="shared" si="3"/>
        <v>0</v>
      </c>
      <c r="L34" s="8">
        <f t="shared" si="4"/>
        <v>0</v>
      </c>
      <c r="M34" s="8">
        <f t="shared" si="5"/>
        <v>0</v>
      </c>
      <c r="N34" s="8">
        <f t="shared" si="6"/>
        <v>0</v>
      </c>
      <c r="O34" s="8">
        <f t="shared" si="7"/>
        <v>0</v>
      </c>
      <c r="P34" s="8">
        <f t="shared" si="8"/>
        <v>0</v>
      </c>
      <c r="Q34" s="37"/>
      <c r="R34" s="36"/>
    </row>
    <row r="35" spans="1:20" x14ac:dyDescent="0.2">
      <c r="A35" s="22"/>
      <c r="B35" s="22"/>
      <c r="C35" s="23"/>
      <c r="D35" s="23"/>
      <c r="E35" s="43"/>
      <c r="F35" s="48" t="s">
        <v>27</v>
      </c>
      <c r="G35" s="25" t="s">
        <v>27</v>
      </c>
      <c r="H35" s="8">
        <f t="shared" si="0"/>
        <v>0</v>
      </c>
      <c r="I35" s="8">
        <f t="shared" si="1"/>
        <v>0</v>
      </c>
      <c r="J35" s="8">
        <f t="shared" si="2"/>
        <v>0</v>
      </c>
      <c r="K35" s="8">
        <f t="shared" si="3"/>
        <v>0</v>
      </c>
      <c r="L35" s="8">
        <f t="shared" si="4"/>
        <v>0</v>
      </c>
      <c r="M35" s="8">
        <f t="shared" si="5"/>
        <v>0</v>
      </c>
      <c r="N35" s="8">
        <f t="shared" si="6"/>
        <v>0</v>
      </c>
      <c r="O35" s="8">
        <f t="shared" si="7"/>
        <v>0</v>
      </c>
      <c r="P35" s="8">
        <f t="shared" si="8"/>
        <v>0</v>
      </c>
      <c r="Q35" s="36"/>
      <c r="R35" s="37"/>
    </row>
    <row r="36" spans="1:20" x14ac:dyDescent="0.2">
      <c r="A36" s="22"/>
      <c r="B36" s="27"/>
      <c r="C36" s="28"/>
      <c r="D36" s="28"/>
      <c r="E36" s="45"/>
      <c r="F36" s="14" t="s">
        <v>27</v>
      </c>
      <c r="G36" s="30" t="s">
        <v>27</v>
      </c>
      <c r="H36" s="8">
        <f t="shared" si="0"/>
        <v>0</v>
      </c>
      <c r="I36" s="8">
        <f t="shared" si="1"/>
        <v>0</v>
      </c>
      <c r="J36" s="8">
        <f t="shared" si="2"/>
        <v>0</v>
      </c>
      <c r="K36" s="8">
        <f t="shared" si="3"/>
        <v>0</v>
      </c>
      <c r="L36" s="8">
        <f t="shared" si="4"/>
        <v>0</v>
      </c>
      <c r="M36" s="8">
        <f t="shared" si="5"/>
        <v>0</v>
      </c>
      <c r="N36" s="8">
        <f t="shared" si="6"/>
        <v>0</v>
      </c>
      <c r="O36" s="8">
        <f t="shared" si="7"/>
        <v>0</v>
      </c>
      <c r="P36" s="8">
        <f t="shared" si="8"/>
        <v>0</v>
      </c>
      <c r="Q36" s="37"/>
      <c r="R36" s="38"/>
    </row>
    <row r="37" spans="1:20" s="21" customFormat="1" x14ac:dyDescent="0.2">
      <c r="B37" s="19"/>
      <c r="C37" s="17" t="s">
        <v>0</v>
      </c>
      <c r="D37" s="18"/>
      <c r="E37" s="47">
        <f>SUM(E7:E36)</f>
        <v>0</v>
      </c>
      <c r="F37" s="19"/>
      <c r="G37" s="19"/>
      <c r="H37" s="19">
        <f t="shared" ref="H37:P37" si="9">SUM(H7:H36)</f>
        <v>0</v>
      </c>
      <c r="I37" s="19">
        <f t="shared" si="9"/>
        <v>0</v>
      </c>
      <c r="J37" s="19">
        <f t="shared" si="9"/>
        <v>0</v>
      </c>
      <c r="K37" s="19">
        <f t="shared" si="9"/>
        <v>0</v>
      </c>
      <c r="L37" s="19">
        <f t="shared" si="9"/>
        <v>0</v>
      </c>
      <c r="M37" s="19">
        <f t="shared" si="9"/>
        <v>0</v>
      </c>
      <c r="N37" s="19">
        <f t="shared" si="9"/>
        <v>0</v>
      </c>
      <c r="O37" s="19">
        <f t="shared" si="9"/>
        <v>0</v>
      </c>
      <c r="P37" s="19">
        <f t="shared" si="9"/>
        <v>0</v>
      </c>
      <c r="Q37" s="20"/>
      <c r="R37" s="20">
        <f>SUM(H37,J37,K37,L37,N37,O37)</f>
        <v>0</v>
      </c>
      <c r="S37" s="20" t="s">
        <v>35</v>
      </c>
      <c r="T37" s="19"/>
    </row>
    <row r="38" spans="1:20" s="12" customFormat="1" x14ac:dyDescent="0.2"/>
  </sheetData>
  <sheetProtection algorithmName="SHA-512" hashValue="gdFEPM11NuD0z/o9dc5Hu8Fe/CkLe+mqtCwvDiM8ts+BKMJsiU2D8kcqDOX7HBkSlE8SGKoCT9U6lGU0EJcakg==" saltValue="ATvrbOOzqyWoLWeQ2V0ewA==" spinCount="100000" sheet="1" selectLockedCells="1"/>
  <protectedRanges>
    <protectedRange sqref="G1:K1 M1" name="Bereich1_1"/>
    <protectedRange sqref="J37 D12:D14 C15:D36 C7:D8 C11 C10:D10 C37:F37 B7:B36 H7:I37 D9 E7:F36 K37:R37 K7:P36 R7:R36" name="Bereich2_1"/>
    <protectedRange sqref="B1:E5" name="Bereich3_1"/>
    <protectedRange sqref="Q7:Q36" name="Bereich2_1_5"/>
  </protectedRanges>
  <mergeCells count="5">
    <mergeCell ref="M1:N1"/>
    <mergeCell ref="C1:D1"/>
    <mergeCell ref="C2:D2"/>
    <mergeCell ref="G1:J1"/>
    <mergeCell ref="C3:D3"/>
  </mergeCells>
  <pageMargins left="0.7" right="0.7" top="0.78740157499999996" bottom="0.78740157499999996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'Produktkategorien Dropdown'!$A$1:$A$14</xm:f>
          </x14:formula1>
          <xm:sqref>G1:K1</xm:sqref>
        </x14:dataValidation>
        <x14:dataValidation type="list" allowBlank="1" showInputMessage="1" showErrorMessage="1" xr:uid="{00000000-0002-0000-0000-000003000000}">
          <x14:formula1>
            <xm:f>'Derived Natural Organic Part Dd'!$A$1:$A$5</xm:f>
          </x14:formula1>
          <xm:sqref>G7:G36</xm:sqref>
        </x14:dataValidation>
        <x14:dataValidation type="list" allowBlank="1" showInputMessage="1" showErrorMessage="1" xr:uid="{00000000-0002-0000-0000-000001000000}">
          <x14:formula1>
            <xm:f>'Levels Dropdown'!$A$1:$A$4</xm:f>
          </x14:formula1>
          <xm:sqref>M1:N1</xm:sqref>
        </x14:dataValidation>
        <x14:dataValidation type="list" allowBlank="1" showInputMessage="1" showErrorMessage="1" xr:uid="{2BD4B8E6-2C39-43AE-A8AA-C00CB6E6B460}">
          <x14:formula1>
            <xm:f>'Rohstoffkategorien Dropdown'!$A$1:$A$9</xm:f>
          </x14:formula1>
          <xm:sqref>F7:F36</xm:sqref>
        </x14:dataValidation>
        <x14:dataValidation type="list" allowBlank="1" showInputMessage="1" showErrorMessage="1" xr:uid="{BAFF5EC1-A96F-4C03-AA6D-ADBC5EB8B7FE}">
          <x14:formula1>
            <xm:f>'Raw Material Status Dropdown'!$A$1:$A$6</xm:f>
          </x14:formula1>
          <xm:sqref>Q7:Q36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75"/>
  <sheetViews>
    <sheetView tabSelected="1" workbookViewId="0">
      <pane xSplit="2" ySplit="6" topLeftCell="C7" activePane="bottomRight" state="frozen"/>
      <selection pane="topRight" activeCell="B1" sqref="B1"/>
      <selection pane="bottomLeft" activeCell="A5" sqref="A5"/>
      <selection pane="bottomRight" activeCell="Q9" sqref="Q9"/>
    </sheetView>
  </sheetViews>
  <sheetFormatPr baseColWidth="10" defaultColWidth="11.44140625" defaultRowHeight="10.199999999999999" x14ac:dyDescent="0.2"/>
  <cols>
    <col min="1" max="1" width="11.44140625" style="9"/>
    <col min="2" max="2" width="21.77734375" style="9" customWidth="1"/>
    <col min="3" max="4" width="21.77734375" style="12" customWidth="1"/>
    <col min="5" max="5" width="10.77734375" style="12" customWidth="1"/>
    <col min="6" max="6" width="22.21875" style="9" customWidth="1"/>
    <col min="7" max="16" width="9.44140625" style="9" customWidth="1"/>
    <col min="17" max="17" width="22.109375" style="9" customWidth="1"/>
    <col min="18" max="18" width="19.21875" style="9" customWidth="1"/>
    <col min="19" max="16384" width="11.44140625" style="9"/>
  </cols>
  <sheetData>
    <row r="1" spans="1:18" ht="22.05" customHeight="1" x14ac:dyDescent="0.2">
      <c r="B1" s="7" t="s">
        <v>3</v>
      </c>
      <c r="C1" s="57"/>
      <c r="D1" s="58"/>
      <c r="E1" s="13"/>
      <c r="F1" s="8" t="s">
        <v>36</v>
      </c>
      <c r="G1" s="59" t="s">
        <v>27</v>
      </c>
      <c r="H1" s="60"/>
      <c r="I1" s="60"/>
      <c r="J1" s="61"/>
      <c r="K1" s="8"/>
      <c r="L1" s="8" t="s">
        <v>38</v>
      </c>
      <c r="M1" s="56" t="s">
        <v>27</v>
      </c>
      <c r="N1" s="56"/>
      <c r="O1" s="8"/>
      <c r="P1" s="8"/>
      <c r="Q1" s="8"/>
      <c r="R1" s="8"/>
    </row>
    <row r="2" spans="1:18" ht="22.05" customHeight="1" x14ac:dyDescent="0.2">
      <c r="B2" s="7" t="s">
        <v>2</v>
      </c>
      <c r="C2" s="57"/>
      <c r="D2" s="58"/>
      <c r="E2" s="13"/>
      <c r="F2" s="5" t="s">
        <v>6</v>
      </c>
      <c r="G2" s="10" t="e">
        <f>((H67+J67)/R67)</f>
        <v>#DIV/0!</v>
      </c>
      <c r="H2" s="8"/>
      <c r="I2" s="5" t="s">
        <v>20</v>
      </c>
      <c r="J2" s="10" t="e">
        <f>((K67+L67)/R67)</f>
        <v>#DIV/0!</v>
      </c>
      <c r="K2" s="8"/>
      <c r="L2" s="5" t="s">
        <v>21</v>
      </c>
      <c r="M2" s="11" t="e">
        <f>(I67+M67)/(H67+J67+L67)</f>
        <v>#DIV/0!</v>
      </c>
      <c r="N2" s="8"/>
      <c r="O2" s="8"/>
      <c r="P2" s="8"/>
      <c r="Q2" s="8"/>
      <c r="R2" s="8"/>
    </row>
    <row r="3" spans="1:18" ht="22.05" customHeight="1" x14ac:dyDescent="0.2">
      <c r="B3" s="7" t="s">
        <v>47</v>
      </c>
      <c r="C3" s="57"/>
      <c r="D3" s="58"/>
      <c r="E3" s="13"/>
      <c r="F3" s="5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ht="18" customHeight="1" x14ac:dyDescent="0.2">
      <c r="B4" s="7"/>
      <c r="C4" s="13"/>
      <c r="D4" s="13"/>
      <c r="E4" s="13"/>
      <c r="F4" s="5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8" ht="18" customHeight="1" x14ac:dyDescent="0.2">
      <c r="A5" s="53" t="s">
        <v>51</v>
      </c>
      <c r="B5" s="7"/>
      <c r="C5" s="13"/>
      <c r="D5" s="13"/>
      <c r="E5" s="5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s="12" customFormat="1" ht="51" x14ac:dyDescent="0.2">
      <c r="A6" s="12" t="s">
        <v>42</v>
      </c>
      <c r="B6" s="13" t="s">
        <v>37</v>
      </c>
      <c r="C6" s="13" t="s">
        <v>4</v>
      </c>
      <c r="D6" s="13" t="s">
        <v>26</v>
      </c>
      <c r="E6" s="5" t="s">
        <v>25</v>
      </c>
      <c r="F6" s="5" t="s">
        <v>28</v>
      </c>
      <c r="G6" s="5" t="s">
        <v>31</v>
      </c>
      <c r="H6" s="5" t="s">
        <v>24</v>
      </c>
      <c r="I6" s="5" t="s">
        <v>34</v>
      </c>
      <c r="J6" s="5" t="s">
        <v>23</v>
      </c>
      <c r="K6" s="5" t="s">
        <v>33</v>
      </c>
      <c r="L6" s="5" t="s">
        <v>32</v>
      </c>
      <c r="M6" s="5" t="s">
        <v>22</v>
      </c>
      <c r="N6" s="5" t="s">
        <v>30</v>
      </c>
      <c r="O6" s="5" t="s">
        <v>29</v>
      </c>
      <c r="P6" s="5" t="s">
        <v>46</v>
      </c>
      <c r="Q6" s="5" t="s">
        <v>53</v>
      </c>
      <c r="R6" s="5" t="s">
        <v>5</v>
      </c>
    </row>
    <row r="7" spans="1:18" x14ac:dyDescent="0.2">
      <c r="A7" s="22"/>
      <c r="B7" s="32"/>
      <c r="C7" s="14"/>
      <c r="D7" s="14"/>
      <c r="E7" s="40"/>
      <c r="F7" s="50" t="s">
        <v>27</v>
      </c>
      <c r="G7" s="16" t="s">
        <v>27</v>
      </c>
      <c r="H7" s="8">
        <f>IF(F7="Natural non-organic (plant/animal)",E7,IF(F7="Natural organic",E7, 0))</f>
        <v>0</v>
      </c>
      <c r="I7" s="8">
        <f>IF(F7="Natural organic",E7,0)</f>
        <v>0</v>
      </c>
      <c r="J7" s="8">
        <f>IF(F7="Natural non-organic (mineral)",E7,0)</f>
        <v>0</v>
      </c>
      <c r="K7" s="8">
        <f>IF(F7="Derived natural",E7,0)</f>
        <v>0</v>
      </c>
      <c r="L7" s="8">
        <f>IF(F7="Derived natural with organic source",E7,0)</f>
        <v>0</v>
      </c>
      <c r="M7" s="8">
        <f>IF(F7="Derived natural with organic source",G7*E7,0)</f>
        <v>0</v>
      </c>
      <c r="N7" s="8">
        <f>IF(F7="Nature-identical",E7,0)</f>
        <v>0</v>
      </c>
      <c r="O7" s="8">
        <f>IF(F7="Water",E7,0)</f>
        <v>0</v>
      </c>
      <c r="P7" s="8">
        <f>IF(F7="Inorganic salts (not counted)",E7,0)</f>
        <v>0</v>
      </c>
      <c r="Q7" s="36"/>
      <c r="R7" s="36"/>
    </row>
    <row r="8" spans="1:18" x14ac:dyDescent="0.2">
      <c r="A8" s="22"/>
      <c r="B8" s="22"/>
      <c r="C8" s="23"/>
      <c r="D8" s="23"/>
      <c r="E8" s="41"/>
      <c r="F8" s="51" t="s">
        <v>27</v>
      </c>
      <c r="G8" s="25" t="s">
        <v>27</v>
      </c>
      <c r="H8" s="8">
        <f t="shared" ref="H8:H66" si="0">IF(F8="Natural non-organic (plant/animal)",E8,IF(F8="Natural organic",E8, 0))</f>
        <v>0</v>
      </c>
      <c r="I8" s="8">
        <f t="shared" ref="I8:I66" si="1">IF(F8="Natural organic",E8,0)</f>
        <v>0</v>
      </c>
      <c r="J8" s="8">
        <f t="shared" ref="J8:J66" si="2">IF(F8="Natural non-organic (mineral)",E8,0)</f>
        <v>0</v>
      </c>
      <c r="K8" s="8">
        <f t="shared" ref="K8:K66" si="3">IF(F8="Derived natural",E8,0)</f>
        <v>0</v>
      </c>
      <c r="L8" s="8">
        <f t="shared" ref="L8:L66" si="4">IF(F8="Derived natural with organic source",E8,0)</f>
        <v>0</v>
      </c>
      <c r="M8" s="8">
        <f t="shared" ref="M8:M66" si="5">IF(F8="Derived natural with organic source",G8*E8,0)</f>
        <v>0</v>
      </c>
      <c r="N8" s="8">
        <f t="shared" ref="N8:N66" si="6">IF(F8="Nature-identical",E8,0)</f>
        <v>0</v>
      </c>
      <c r="O8" s="8">
        <f t="shared" ref="O8:O66" si="7">IF(F8="Water",E8,0)</f>
        <v>0</v>
      </c>
      <c r="P8" s="8">
        <f t="shared" ref="P8:P66" si="8">IF(F8="Inorganic salts (not counted)",E8,0)</f>
        <v>0</v>
      </c>
      <c r="Q8" s="37"/>
      <c r="R8" s="37"/>
    </row>
    <row r="9" spans="1:18" x14ac:dyDescent="0.2">
      <c r="A9" s="22"/>
      <c r="B9" s="27"/>
      <c r="C9" s="29"/>
      <c r="D9" s="28"/>
      <c r="E9" s="42"/>
      <c r="F9" s="51" t="s">
        <v>27</v>
      </c>
      <c r="G9" s="30" t="s">
        <v>27</v>
      </c>
      <c r="H9" s="8">
        <f t="shared" si="0"/>
        <v>0</v>
      </c>
      <c r="I9" s="8">
        <f t="shared" si="1"/>
        <v>0</v>
      </c>
      <c r="J9" s="8">
        <f t="shared" si="2"/>
        <v>0</v>
      </c>
      <c r="K9" s="8">
        <f t="shared" si="3"/>
        <v>0</v>
      </c>
      <c r="L9" s="8">
        <f t="shared" si="4"/>
        <v>0</v>
      </c>
      <c r="M9" s="8">
        <f t="shared" si="5"/>
        <v>0</v>
      </c>
      <c r="N9" s="8">
        <f t="shared" si="6"/>
        <v>0</v>
      </c>
      <c r="O9" s="8">
        <f t="shared" si="7"/>
        <v>0</v>
      </c>
      <c r="P9" s="8">
        <f t="shared" si="8"/>
        <v>0</v>
      </c>
      <c r="Q9" s="38"/>
      <c r="R9" s="38"/>
    </row>
    <row r="10" spans="1:18" x14ac:dyDescent="0.2">
      <c r="A10" s="22"/>
      <c r="B10" s="22"/>
      <c r="C10" s="24"/>
      <c r="D10" s="23"/>
      <c r="E10" s="41"/>
      <c r="F10" s="51" t="s">
        <v>27</v>
      </c>
      <c r="G10" s="25" t="s">
        <v>27</v>
      </c>
      <c r="H10" s="8">
        <f t="shared" si="0"/>
        <v>0</v>
      </c>
      <c r="I10" s="8">
        <f t="shared" si="1"/>
        <v>0</v>
      </c>
      <c r="J10" s="8">
        <f t="shared" si="2"/>
        <v>0</v>
      </c>
      <c r="K10" s="8">
        <f t="shared" si="3"/>
        <v>0</v>
      </c>
      <c r="L10" s="8">
        <f t="shared" si="4"/>
        <v>0</v>
      </c>
      <c r="M10" s="8">
        <f t="shared" si="5"/>
        <v>0</v>
      </c>
      <c r="N10" s="8">
        <f t="shared" si="6"/>
        <v>0</v>
      </c>
      <c r="O10" s="8">
        <f t="shared" si="7"/>
        <v>0</v>
      </c>
      <c r="P10" s="8">
        <f t="shared" si="8"/>
        <v>0</v>
      </c>
      <c r="Q10" s="37"/>
      <c r="R10" s="37"/>
    </row>
    <row r="11" spans="1:18" x14ac:dyDescent="0.2">
      <c r="A11" s="22"/>
      <c r="B11" s="32"/>
      <c r="C11" s="14"/>
      <c r="D11" s="14"/>
      <c r="E11" s="40"/>
      <c r="F11" s="51" t="s">
        <v>27</v>
      </c>
      <c r="G11" s="16" t="s">
        <v>27</v>
      </c>
      <c r="H11" s="8">
        <f t="shared" si="0"/>
        <v>0</v>
      </c>
      <c r="I11" s="8">
        <f t="shared" si="1"/>
        <v>0</v>
      </c>
      <c r="J11" s="8">
        <f t="shared" si="2"/>
        <v>0</v>
      </c>
      <c r="K11" s="8">
        <f t="shared" si="3"/>
        <v>0</v>
      </c>
      <c r="L11" s="8">
        <f t="shared" si="4"/>
        <v>0</v>
      </c>
      <c r="M11" s="8">
        <f t="shared" si="5"/>
        <v>0</v>
      </c>
      <c r="N11" s="8">
        <f t="shared" si="6"/>
        <v>0</v>
      </c>
      <c r="O11" s="8">
        <f t="shared" si="7"/>
        <v>0</v>
      </c>
      <c r="P11" s="8">
        <f t="shared" si="8"/>
        <v>0</v>
      </c>
      <c r="Q11" s="36"/>
      <c r="R11" s="36"/>
    </row>
    <row r="12" spans="1:18" x14ac:dyDescent="0.2">
      <c r="A12" s="22"/>
      <c r="B12" s="22"/>
      <c r="C12" s="23"/>
      <c r="D12" s="24"/>
      <c r="E12" s="41"/>
      <c r="F12" s="51" t="s">
        <v>27</v>
      </c>
      <c r="G12" s="25" t="s">
        <v>27</v>
      </c>
      <c r="H12" s="8">
        <f t="shared" si="0"/>
        <v>0</v>
      </c>
      <c r="I12" s="8">
        <f t="shared" si="1"/>
        <v>0</v>
      </c>
      <c r="J12" s="8">
        <f t="shared" si="2"/>
        <v>0</v>
      </c>
      <c r="K12" s="8">
        <f t="shared" si="3"/>
        <v>0</v>
      </c>
      <c r="L12" s="8">
        <f t="shared" si="4"/>
        <v>0</v>
      </c>
      <c r="M12" s="8">
        <f t="shared" si="5"/>
        <v>0</v>
      </c>
      <c r="N12" s="8">
        <f t="shared" si="6"/>
        <v>0</v>
      </c>
      <c r="O12" s="8">
        <f t="shared" si="7"/>
        <v>0</v>
      </c>
      <c r="P12" s="8">
        <f t="shared" si="8"/>
        <v>0</v>
      </c>
      <c r="Q12" s="37"/>
      <c r="R12" s="37"/>
    </row>
    <row r="13" spans="1:18" x14ac:dyDescent="0.2">
      <c r="A13" s="22"/>
      <c r="B13" s="32"/>
      <c r="C13" s="15"/>
      <c r="D13" s="14"/>
      <c r="E13" s="40"/>
      <c r="F13" s="51" t="s">
        <v>27</v>
      </c>
      <c r="G13" s="16" t="s">
        <v>27</v>
      </c>
      <c r="H13" s="8">
        <f t="shared" si="0"/>
        <v>0</v>
      </c>
      <c r="I13" s="8">
        <f t="shared" si="1"/>
        <v>0</v>
      </c>
      <c r="J13" s="8">
        <f t="shared" si="2"/>
        <v>0</v>
      </c>
      <c r="K13" s="8">
        <f t="shared" si="3"/>
        <v>0</v>
      </c>
      <c r="L13" s="8">
        <f t="shared" si="4"/>
        <v>0</v>
      </c>
      <c r="M13" s="8">
        <f t="shared" si="5"/>
        <v>0</v>
      </c>
      <c r="N13" s="8">
        <f t="shared" si="6"/>
        <v>0</v>
      </c>
      <c r="O13" s="8">
        <f t="shared" si="7"/>
        <v>0</v>
      </c>
      <c r="P13" s="8">
        <f t="shared" si="8"/>
        <v>0</v>
      </c>
      <c r="Q13" s="38"/>
      <c r="R13" s="36"/>
    </row>
    <row r="14" spans="1:18" x14ac:dyDescent="0.2">
      <c r="A14" s="22"/>
      <c r="B14" s="31"/>
      <c r="C14" s="24"/>
      <c r="D14" s="23"/>
      <c r="E14" s="43"/>
      <c r="F14" s="51" t="s">
        <v>27</v>
      </c>
      <c r="G14" s="25" t="s">
        <v>27</v>
      </c>
      <c r="H14" s="8">
        <f t="shared" si="0"/>
        <v>0</v>
      </c>
      <c r="I14" s="8">
        <f t="shared" si="1"/>
        <v>0</v>
      </c>
      <c r="J14" s="8">
        <f t="shared" si="2"/>
        <v>0</v>
      </c>
      <c r="K14" s="8">
        <f t="shared" si="3"/>
        <v>0</v>
      </c>
      <c r="L14" s="8">
        <f t="shared" si="4"/>
        <v>0</v>
      </c>
      <c r="M14" s="8">
        <f t="shared" si="5"/>
        <v>0</v>
      </c>
      <c r="N14" s="8">
        <f t="shared" si="6"/>
        <v>0</v>
      </c>
      <c r="O14" s="8">
        <f t="shared" si="7"/>
        <v>0</v>
      </c>
      <c r="P14" s="8">
        <f t="shared" si="8"/>
        <v>0</v>
      </c>
      <c r="Q14" s="37"/>
      <c r="R14" s="37"/>
    </row>
    <row r="15" spans="1:18" x14ac:dyDescent="0.2">
      <c r="A15" s="22"/>
      <c r="B15" s="32"/>
      <c r="C15" s="15"/>
      <c r="D15" s="14"/>
      <c r="E15" s="44"/>
      <c r="F15" s="51" t="s">
        <v>27</v>
      </c>
      <c r="G15" s="16" t="s">
        <v>27</v>
      </c>
      <c r="H15" s="8">
        <f t="shared" si="0"/>
        <v>0</v>
      </c>
      <c r="I15" s="8">
        <f t="shared" si="1"/>
        <v>0</v>
      </c>
      <c r="J15" s="8">
        <f t="shared" si="2"/>
        <v>0</v>
      </c>
      <c r="K15" s="8">
        <f t="shared" si="3"/>
        <v>0</v>
      </c>
      <c r="L15" s="8">
        <f t="shared" si="4"/>
        <v>0</v>
      </c>
      <c r="M15" s="8">
        <f t="shared" si="5"/>
        <v>0</v>
      </c>
      <c r="N15" s="8">
        <f t="shared" si="6"/>
        <v>0</v>
      </c>
      <c r="O15" s="8">
        <f t="shared" si="7"/>
        <v>0</v>
      </c>
      <c r="P15" s="8">
        <f t="shared" si="8"/>
        <v>0</v>
      </c>
      <c r="Q15" s="36"/>
      <c r="R15" s="36"/>
    </row>
    <row r="16" spans="1:18" x14ac:dyDescent="0.2">
      <c r="A16" s="22"/>
      <c r="B16" s="22"/>
      <c r="C16" s="23"/>
      <c r="D16" s="23"/>
      <c r="E16" s="43"/>
      <c r="F16" s="51" t="s">
        <v>27</v>
      </c>
      <c r="G16" s="25" t="s">
        <v>27</v>
      </c>
      <c r="H16" s="8">
        <f t="shared" si="0"/>
        <v>0</v>
      </c>
      <c r="I16" s="8">
        <f t="shared" si="1"/>
        <v>0</v>
      </c>
      <c r="J16" s="8">
        <f t="shared" si="2"/>
        <v>0</v>
      </c>
      <c r="K16" s="8">
        <f t="shared" si="3"/>
        <v>0</v>
      </c>
      <c r="L16" s="8">
        <f t="shared" si="4"/>
        <v>0</v>
      </c>
      <c r="M16" s="8">
        <f t="shared" si="5"/>
        <v>0</v>
      </c>
      <c r="N16" s="8">
        <f t="shared" si="6"/>
        <v>0</v>
      </c>
      <c r="O16" s="8">
        <f t="shared" si="7"/>
        <v>0</v>
      </c>
      <c r="P16" s="8">
        <f t="shared" si="8"/>
        <v>0</v>
      </c>
      <c r="Q16" s="37"/>
      <c r="R16" s="37"/>
    </row>
    <row r="17" spans="1:18" x14ac:dyDescent="0.2">
      <c r="A17" s="22"/>
      <c r="B17" s="32"/>
      <c r="C17" s="14"/>
      <c r="D17" s="14"/>
      <c r="E17" s="44"/>
      <c r="F17" s="51" t="s">
        <v>27</v>
      </c>
      <c r="G17" s="16" t="s">
        <v>27</v>
      </c>
      <c r="H17" s="8">
        <f t="shared" si="0"/>
        <v>0</v>
      </c>
      <c r="I17" s="8">
        <f t="shared" si="1"/>
        <v>0</v>
      </c>
      <c r="J17" s="8">
        <f t="shared" si="2"/>
        <v>0</v>
      </c>
      <c r="K17" s="8">
        <f t="shared" si="3"/>
        <v>0</v>
      </c>
      <c r="L17" s="8">
        <f t="shared" si="4"/>
        <v>0</v>
      </c>
      <c r="M17" s="8">
        <f t="shared" si="5"/>
        <v>0</v>
      </c>
      <c r="N17" s="8">
        <f t="shared" si="6"/>
        <v>0</v>
      </c>
      <c r="O17" s="8">
        <f t="shared" si="7"/>
        <v>0</v>
      </c>
      <c r="P17" s="8">
        <f t="shared" si="8"/>
        <v>0</v>
      </c>
      <c r="Q17" s="38"/>
      <c r="R17" s="36"/>
    </row>
    <row r="18" spans="1:18" x14ac:dyDescent="0.2">
      <c r="A18" s="22"/>
      <c r="B18" s="22"/>
      <c r="C18" s="23"/>
      <c r="D18" s="23"/>
      <c r="E18" s="43"/>
      <c r="F18" s="51" t="s">
        <v>27</v>
      </c>
      <c r="G18" s="25" t="s">
        <v>27</v>
      </c>
      <c r="H18" s="8">
        <f t="shared" si="0"/>
        <v>0</v>
      </c>
      <c r="I18" s="8">
        <f t="shared" si="1"/>
        <v>0</v>
      </c>
      <c r="J18" s="8">
        <f t="shared" si="2"/>
        <v>0</v>
      </c>
      <c r="K18" s="8">
        <f t="shared" si="3"/>
        <v>0</v>
      </c>
      <c r="L18" s="8">
        <f t="shared" si="4"/>
        <v>0</v>
      </c>
      <c r="M18" s="8">
        <f t="shared" si="5"/>
        <v>0</v>
      </c>
      <c r="N18" s="8">
        <f t="shared" si="6"/>
        <v>0</v>
      </c>
      <c r="O18" s="8">
        <f t="shared" si="7"/>
        <v>0</v>
      </c>
      <c r="P18" s="8">
        <f t="shared" si="8"/>
        <v>0</v>
      </c>
      <c r="Q18" s="37"/>
      <c r="R18" s="37"/>
    </row>
    <row r="19" spans="1:18" x14ac:dyDescent="0.2">
      <c r="A19" s="22"/>
      <c r="B19" s="22"/>
      <c r="C19" s="23"/>
      <c r="D19" s="23"/>
      <c r="E19" s="43"/>
      <c r="F19" s="51" t="s">
        <v>27</v>
      </c>
      <c r="G19" s="25" t="s">
        <v>27</v>
      </c>
      <c r="H19" s="8">
        <f t="shared" ref="H19:H34" si="9">IF(F19="Natural non-organic (plant/animal)",E19,IF(F19="Natural organic",E19, 0))</f>
        <v>0</v>
      </c>
      <c r="I19" s="8">
        <f t="shared" ref="I19:I34" si="10">IF(F19="Natural organic",E19,0)</f>
        <v>0</v>
      </c>
      <c r="J19" s="8">
        <f t="shared" ref="J19:J34" si="11">IF(F19="Natural non-organic (mineral)",E19,0)</f>
        <v>0</v>
      </c>
      <c r="K19" s="8">
        <f t="shared" ref="K19:K34" si="12">IF(F19="Derived natural",E19,0)</f>
        <v>0</v>
      </c>
      <c r="L19" s="8">
        <f t="shared" ref="L19:L34" si="13">IF(F19="Derived natural with organic source",E19,0)</f>
        <v>0</v>
      </c>
      <c r="M19" s="8">
        <f t="shared" ref="M19:M34" si="14">IF(F19="Derived natural with organic source",G19*E19,0)</f>
        <v>0</v>
      </c>
      <c r="N19" s="8">
        <f t="shared" ref="N19:N34" si="15">IF(F19="Nature-identical",E19,0)</f>
        <v>0</v>
      </c>
      <c r="O19" s="8">
        <f t="shared" ref="O19:O34" si="16">IF(F19="Water",E19,0)</f>
        <v>0</v>
      </c>
      <c r="P19" s="8">
        <f t="shared" si="8"/>
        <v>0</v>
      </c>
      <c r="Q19" s="36"/>
      <c r="R19" s="37"/>
    </row>
    <row r="20" spans="1:18" x14ac:dyDescent="0.2">
      <c r="A20" s="22"/>
      <c r="B20" s="22"/>
      <c r="C20" s="23"/>
      <c r="D20" s="23"/>
      <c r="E20" s="43"/>
      <c r="F20" s="51" t="s">
        <v>27</v>
      </c>
      <c r="G20" s="25" t="s">
        <v>27</v>
      </c>
      <c r="H20" s="8">
        <f t="shared" si="9"/>
        <v>0</v>
      </c>
      <c r="I20" s="8">
        <f t="shared" si="10"/>
        <v>0</v>
      </c>
      <c r="J20" s="8">
        <f t="shared" si="11"/>
        <v>0</v>
      </c>
      <c r="K20" s="8">
        <f t="shared" si="12"/>
        <v>0</v>
      </c>
      <c r="L20" s="8">
        <f t="shared" si="13"/>
        <v>0</v>
      </c>
      <c r="M20" s="8">
        <f t="shared" si="14"/>
        <v>0</v>
      </c>
      <c r="N20" s="8">
        <f t="shared" si="15"/>
        <v>0</v>
      </c>
      <c r="O20" s="8">
        <f t="shared" si="16"/>
        <v>0</v>
      </c>
      <c r="P20" s="8">
        <f t="shared" si="8"/>
        <v>0</v>
      </c>
      <c r="Q20" s="37"/>
      <c r="R20" s="37"/>
    </row>
    <row r="21" spans="1:18" x14ac:dyDescent="0.2">
      <c r="A21" s="22"/>
      <c r="B21" s="22"/>
      <c r="C21" s="23"/>
      <c r="D21" s="23"/>
      <c r="E21" s="43"/>
      <c r="F21" s="51" t="s">
        <v>27</v>
      </c>
      <c r="G21" s="25" t="s">
        <v>27</v>
      </c>
      <c r="H21" s="8">
        <f t="shared" si="9"/>
        <v>0</v>
      </c>
      <c r="I21" s="8">
        <f t="shared" si="10"/>
        <v>0</v>
      </c>
      <c r="J21" s="8">
        <f t="shared" si="11"/>
        <v>0</v>
      </c>
      <c r="K21" s="8">
        <f t="shared" si="12"/>
        <v>0</v>
      </c>
      <c r="L21" s="8">
        <f t="shared" si="13"/>
        <v>0</v>
      </c>
      <c r="M21" s="8">
        <f t="shared" si="14"/>
        <v>0</v>
      </c>
      <c r="N21" s="8">
        <f t="shared" si="15"/>
        <v>0</v>
      </c>
      <c r="O21" s="8">
        <f t="shared" si="16"/>
        <v>0</v>
      </c>
      <c r="P21" s="8">
        <f t="shared" si="8"/>
        <v>0</v>
      </c>
      <c r="Q21" s="38"/>
      <c r="R21" s="37"/>
    </row>
    <row r="22" spans="1:18" x14ac:dyDescent="0.2">
      <c r="A22" s="22"/>
      <c r="B22" s="22"/>
      <c r="C22" s="23"/>
      <c r="D22" s="23"/>
      <c r="E22" s="43"/>
      <c r="F22" s="51" t="s">
        <v>27</v>
      </c>
      <c r="G22" s="25" t="s">
        <v>27</v>
      </c>
      <c r="H22" s="8">
        <f t="shared" si="9"/>
        <v>0</v>
      </c>
      <c r="I22" s="8">
        <f t="shared" si="10"/>
        <v>0</v>
      </c>
      <c r="J22" s="8">
        <f t="shared" si="11"/>
        <v>0</v>
      </c>
      <c r="K22" s="8">
        <f t="shared" si="12"/>
        <v>0</v>
      </c>
      <c r="L22" s="8">
        <f t="shared" si="13"/>
        <v>0</v>
      </c>
      <c r="M22" s="8">
        <f t="shared" si="14"/>
        <v>0</v>
      </c>
      <c r="N22" s="8">
        <f t="shared" si="15"/>
        <v>0</v>
      </c>
      <c r="O22" s="8">
        <f t="shared" si="16"/>
        <v>0</v>
      </c>
      <c r="P22" s="8">
        <f t="shared" si="8"/>
        <v>0</v>
      </c>
      <c r="Q22" s="37"/>
      <c r="R22" s="37"/>
    </row>
    <row r="23" spans="1:18" x14ac:dyDescent="0.2">
      <c r="A23" s="22"/>
      <c r="B23" s="22"/>
      <c r="C23" s="23"/>
      <c r="D23" s="23"/>
      <c r="E23" s="43"/>
      <c r="F23" s="51" t="s">
        <v>27</v>
      </c>
      <c r="G23" s="25" t="s">
        <v>27</v>
      </c>
      <c r="H23" s="8">
        <f t="shared" si="9"/>
        <v>0</v>
      </c>
      <c r="I23" s="8">
        <f t="shared" si="10"/>
        <v>0</v>
      </c>
      <c r="J23" s="8">
        <f t="shared" si="11"/>
        <v>0</v>
      </c>
      <c r="K23" s="8">
        <f t="shared" si="12"/>
        <v>0</v>
      </c>
      <c r="L23" s="8">
        <f t="shared" si="13"/>
        <v>0</v>
      </c>
      <c r="M23" s="8">
        <f t="shared" si="14"/>
        <v>0</v>
      </c>
      <c r="N23" s="8">
        <f t="shared" si="15"/>
        <v>0</v>
      </c>
      <c r="O23" s="8">
        <f t="shared" si="16"/>
        <v>0</v>
      </c>
      <c r="P23" s="8">
        <f t="shared" si="8"/>
        <v>0</v>
      </c>
      <c r="Q23" s="36"/>
      <c r="R23" s="37"/>
    </row>
    <row r="24" spans="1:18" x14ac:dyDescent="0.2">
      <c r="A24" s="22"/>
      <c r="B24" s="22"/>
      <c r="C24" s="23"/>
      <c r="D24" s="23"/>
      <c r="E24" s="43"/>
      <c r="F24" s="51" t="s">
        <v>27</v>
      </c>
      <c r="G24" s="25" t="s">
        <v>27</v>
      </c>
      <c r="H24" s="8">
        <f t="shared" si="9"/>
        <v>0</v>
      </c>
      <c r="I24" s="8">
        <f t="shared" si="10"/>
        <v>0</v>
      </c>
      <c r="J24" s="8">
        <f t="shared" si="11"/>
        <v>0</v>
      </c>
      <c r="K24" s="8">
        <f t="shared" si="12"/>
        <v>0</v>
      </c>
      <c r="L24" s="8">
        <f t="shared" si="13"/>
        <v>0</v>
      </c>
      <c r="M24" s="8">
        <f t="shared" si="14"/>
        <v>0</v>
      </c>
      <c r="N24" s="8">
        <f t="shared" si="15"/>
        <v>0</v>
      </c>
      <c r="O24" s="8">
        <f t="shared" si="16"/>
        <v>0</v>
      </c>
      <c r="P24" s="8">
        <f t="shared" si="8"/>
        <v>0</v>
      </c>
      <c r="Q24" s="37"/>
      <c r="R24" s="37"/>
    </row>
    <row r="25" spans="1:18" x14ac:dyDescent="0.2">
      <c r="A25" s="22"/>
      <c r="B25" s="22"/>
      <c r="C25" s="23"/>
      <c r="D25" s="23"/>
      <c r="E25" s="43"/>
      <c r="F25" s="51" t="s">
        <v>27</v>
      </c>
      <c r="G25" s="25" t="s">
        <v>27</v>
      </c>
      <c r="H25" s="8">
        <f t="shared" si="9"/>
        <v>0</v>
      </c>
      <c r="I25" s="8">
        <f t="shared" si="10"/>
        <v>0</v>
      </c>
      <c r="J25" s="8">
        <f t="shared" si="11"/>
        <v>0</v>
      </c>
      <c r="K25" s="8">
        <f t="shared" si="12"/>
        <v>0</v>
      </c>
      <c r="L25" s="8">
        <f t="shared" si="13"/>
        <v>0</v>
      </c>
      <c r="M25" s="8">
        <f t="shared" si="14"/>
        <v>0</v>
      </c>
      <c r="N25" s="8">
        <f t="shared" si="15"/>
        <v>0</v>
      </c>
      <c r="O25" s="8">
        <f t="shared" si="16"/>
        <v>0</v>
      </c>
      <c r="P25" s="8">
        <f t="shared" si="8"/>
        <v>0</v>
      </c>
      <c r="Q25" s="38"/>
      <c r="R25" s="37"/>
    </row>
    <row r="26" spans="1:18" x14ac:dyDescent="0.2">
      <c r="A26" s="22"/>
      <c r="B26" s="22"/>
      <c r="C26" s="23"/>
      <c r="D26" s="23"/>
      <c r="E26" s="43"/>
      <c r="F26" s="51" t="s">
        <v>27</v>
      </c>
      <c r="G26" s="25" t="s">
        <v>27</v>
      </c>
      <c r="H26" s="8">
        <f t="shared" si="9"/>
        <v>0</v>
      </c>
      <c r="I26" s="8">
        <f t="shared" si="10"/>
        <v>0</v>
      </c>
      <c r="J26" s="8">
        <f t="shared" si="11"/>
        <v>0</v>
      </c>
      <c r="K26" s="8">
        <f t="shared" si="12"/>
        <v>0</v>
      </c>
      <c r="L26" s="8">
        <f t="shared" si="13"/>
        <v>0</v>
      </c>
      <c r="M26" s="8">
        <f t="shared" si="14"/>
        <v>0</v>
      </c>
      <c r="N26" s="8">
        <f t="shared" si="15"/>
        <v>0</v>
      </c>
      <c r="O26" s="8">
        <f t="shared" si="16"/>
        <v>0</v>
      </c>
      <c r="P26" s="8">
        <f t="shared" si="8"/>
        <v>0</v>
      </c>
      <c r="Q26" s="37"/>
      <c r="R26" s="37"/>
    </row>
    <row r="27" spans="1:18" x14ac:dyDescent="0.2">
      <c r="A27" s="22"/>
      <c r="B27" s="22"/>
      <c r="C27" s="23"/>
      <c r="D27" s="23"/>
      <c r="E27" s="43"/>
      <c r="F27" s="51" t="s">
        <v>27</v>
      </c>
      <c r="G27" s="25" t="s">
        <v>27</v>
      </c>
      <c r="H27" s="8">
        <f t="shared" si="9"/>
        <v>0</v>
      </c>
      <c r="I27" s="8">
        <f t="shared" si="10"/>
        <v>0</v>
      </c>
      <c r="J27" s="8">
        <f t="shared" si="11"/>
        <v>0</v>
      </c>
      <c r="K27" s="8">
        <f t="shared" si="12"/>
        <v>0</v>
      </c>
      <c r="L27" s="8">
        <f t="shared" si="13"/>
        <v>0</v>
      </c>
      <c r="M27" s="8">
        <f t="shared" si="14"/>
        <v>0</v>
      </c>
      <c r="N27" s="8">
        <f t="shared" si="15"/>
        <v>0</v>
      </c>
      <c r="O27" s="8">
        <f t="shared" si="16"/>
        <v>0</v>
      </c>
      <c r="P27" s="8">
        <f t="shared" si="8"/>
        <v>0</v>
      </c>
      <c r="Q27" s="36"/>
      <c r="R27" s="37"/>
    </row>
    <row r="28" spans="1:18" x14ac:dyDescent="0.2">
      <c r="A28" s="22"/>
      <c r="B28" s="22"/>
      <c r="C28" s="23"/>
      <c r="D28" s="23"/>
      <c r="E28" s="43"/>
      <c r="F28" s="51" t="s">
        <v>27</v>
      </c>
      <c r="G28" s="25" t="s">
        <v>27</v>
      </c>
      <c r="H28" s="8">
        <f t="shared" si="9"/>
        <v>0</v>
      </c>
      <c r="I28" s="8">
        <f t="shared" si="10"/>
        <v>0</v>
      </c>
      <c r="J28" s="8">
        <f t="shared" si="11"/>
        <v>0</v>
      </c>
      <c r="K28" s="8">
        <f t="shared" si="12"/>
        <v>0</v>
      </c>
      <c r="L28" s="8">
        <f t="shared" si="13"/>
        <v>0</v>
      </c>
      <c r="M28" s="8">
        <f t="shared" si="14"/>
        <v>0</v>
      </c>
      <c r="N28" s="8">
        <f t="shared" si="15"/>
        <v>0</v>
      </c>
      <c r="O28" s="8">
        <f t="shared" si="16"/>
        <v>0</v>
      </c>
      <c r="P28" s="8">
        <f t="shared" si="8"/>
        <v>0</v>
      </c>
      <c r="Q28" s="37"/>
      <c r="R28" s="37"/>
    </row>
    <row r="29" spans="1:18" x14ac:dyDescent="0.2">
      <c r="A29" s="22"/>
      <c r="B29" s="22"/>
      <c r="C29" s="23"/>
      <c r="D29" s="23"/>
      <c r="E29" s="43"/>
      <c r="F29" s="51" t="s">
        <v>27</v>
      </c>
      <c r="G29" s="25" t="s">
        <v>27</v>
      </c>
      <c r="H29" s="8">
        <f t="shared" si="9"/>
        <v>0</v>
      </c>
      <c r="I29" s="8">
        <f t="shared" si="10"/>
        <v>0</v>
      </c>
      <c r="J29" s="8">
        <f t="shared" si="11"/>
        <v>0</v>
      </c>
      <c r="K29" s="8">
        <f t="shared" si="12"/>
        <v>0</v>
      </c>
      <c r="L29" s="8">
        <f t="shared" si="13"/>
        <v>0</v>
      </c>
      <c r="M29" s="8">
        <f t="shared" si="14"/>
        <v>0</v>
      </c>
      <c r="N29" s="8">
        <f t="shared" si="15"/>
        <v>0</v>
      </c>
      <c r="O29" s="8">
        <f t="shared" si="16"/>
        <v>0</v>
      </c>
      <c r="P29" s="8">
        <f t="shared" si="8"/>
        <v>0</v>
      </c>
      <c r="Q29" s="38"/>
      <c r="R29" s="37"/>
    </row>
    <row r="30" spans="1:18" x14ac:dyDescent="0.2">
      <c r="A30" s="22"/>
      <c r="B30" s="22"/>
      <c r="C30" s="23"/>
      <c r="D30" s="23"/>
      <c r="E30" s="43"/>
      <c r="F30" s="51" t="s">
        <v>27</v>
      </c>
      <c r="G30" s="25" t="s">
        <v>27</v>
      </c>
      <c r="H30" s="8">
        <f t="shared" si="9"/>
        <v>0</v>
      </c>
      <c r="I30" s="8">
        <f t="shared" si="10"/>
        <v>0</v>
      </c>
      <c r="J30" s="8">
        <f t="shared" si="11"/>
        <v>0</v>
      </c>
      <c r="K30" s="8">
        <f t="shared" si="12"/>
        <v>0</v>
      </c>
      <c r="L30" s="8">
        <f t="shared" si="13"/>
        <v>0</v>
      </c>
      <c r="M30" s="8">
        <f t="shared" si="14"/>
        <v>0</v>
      </c>
      <c r="N30" s="8">
        <f t="shared" si="15"/>
        <v>0</v>
      </c>
      <c r="O30" s="8">
        <f t="shared" si="16"/>
        <v>0</v>
      </c>
      <c r="P30" s="8">
        <f t="shared" si="8"/>
        <v>0</v>
      </c>
      <c r="Q30" s="37"/>
      <c r="R30" s="37"/>
    </row>
    <row r="31" spans="1:18" x14ac:dyDescent="0.2">
      <c r="A31" s="22"/>
      <c r="B31" s="22"/>
      <c r="C31" s="23"/>
      <c r="D31" s="23"/>
      <c r="E31" s="43"/>
      <c r="F31" s="51" t="s">
        <v>27</v>
      </c>
      <c r="G31" s="25" t="s">
        <v>27</v>
      </c>
      <c r="H31" s="8">
        <f t="shared" si="9"/>
        <v>0</v>
      </c>
      <c r="I31" s="8">
        <f t="shared" si="10"/>
        <v>0</v>
      </c>
      <c r="J31" s="8">
        <f t="shared" si="11"/>
        <v>0</v>
      </c>
      <c r="K31" s="8">
        <f t="shared" si="12"/>
        <v>0</v>
      </c>
      <c r="L31" s="8">
        <f t="shared" si="13"/>
        <v>0</v>
      </c>
      <c r="M31" s="8">
        <f t="shared" si="14"/>
        <v>0</v>
      </c>
      <c r="N31" s="8">
        <f t="shared" si="15"/>
        <v>0</v>
      </c>
      <c r="O31" s="8">
        <f t="shared" si="16"/>
        <v>0</v>
      </c>
      <c r="P31" s="8">
        <f t="shared" si="8"/>
        <v>0</v>
      </c>
      <c r="Q31" s="36"/>
      <c r="R31" s="37"/>
    </row>
    <row r="32" spans="1:18" x14ac:dyDescent="0.2">
      <c r="A32" s="22"/>
      <c r="B32" s="22"/>
      <c r="C32" s="23"/>
      <c r="D32" s="23"/>
      <c r="E32" s="43"/>
      <c r="F32" s="51" t="s">
        <v>27</v>
      </c>
      <c r="G32" s="25" t="s">
        <v>27</v>
      </c>
      <c r="H32" s="8">
        <f t="shared" si="9"/>
        <v>0</v>
      </c>
      <c r="I32" s="8">
        <f t="shared" si="10"/>
        <v>0</v>
      </c>
      <c r="J32" s="8">
        <f t="shared" si="11"/>
        <v>0</v>
      </c>
      <c r="K32" s="8">
        <f t="shared" si="12"/>
        <v>0</v>
      </c>
      <c r="L32" s="8">
        <f t="shared" si="13"/>
        <v>0</v>
      </c>
      <c r="M32" s="8">
        <f t="shared" si="14"/>
        <v>0</v>
      </c>
      <c r="N32" s="8">
        <f t="shared" si="15"/>
        <v>0</v>
      </c>
      <c r="O32" s="8">
        <f t="shared" si="16"/>
        <v>0</v>
      </c>
      <c r="P32" s="8">
        <f t="shared" si="8"/>
        <v>0</v>
      </c>
      <c r="Q32" s="37"/>
      <c r="R32" s="37"/>
    </row>
    <row r="33" spans="1:18" x14ac:dyDescent="0.2">
      <c r="A33" s="22"/>
      <c r="B33" s="22"/>
      <c r="C33" s="23"/>
      <c r="D33" s="23"/>
      <c r="E33" s="43"/>
      <c r="F33" s="51" t="s">
        <v>27</v>
      </c>
      <c r="G33" s="25" t="s">
        <v>27</v>
      </c>
      <c r="H33" s="8">
        <f t="shared" si="9"/>
        <v>0</v>
      </c>
      <c r="I33" s="8">
        <f t="shared" si="10"/>
        <v>0</v>
      </c>
      <c r="J33" s="8">
        <f t="shared" si="11"/>
        <v>0</v>
      </c>
      <c r="K33" s="8">
        <f t="shared" si="12"/>
        <v>0</v>
      </c>
      <c r="L33" s="8">
        <f t="shared" si="13"/>
        <v>0</v>
      </c>
      <c r="M33" s="8">
        <f t="shared" si="14"/>
        <v>0</v>
      </c>
      <c r="N33" s="8">
        <f t="shared" si="15"/>
        <v>0</v>
      </c>
      <c r="O33" s="8">
        <f t="shared" si="16"/>
        <v>0</v>
      </c>
      <c r="P33" s="8">
        <f t="shared" si="8"/>
        <v>0</v>
      </c>
      <c r="Q33" s="38"/>
      <c r="R33" s="37"/>
    </row>
    <row r="34" spans="1:18" x14ac:dyDescent="0.2">
      <c r="A34" s="22"/>
      <c r="B34" s="22"/>
      <c r="C34" s="23"/>
      <c r="D34" s="23"/>
      <c r="E34" s="43"/>
      <c r="F34" s="51" t="s">
        <v>27</v>
      </c>
      <c r="G34" s="25" t="s">
        <v>27</v>
      </c>
      <c r="H34" s="8">
        <f t="shared" si="9"/>
        <v>0</v>
      </c>
      <c r="I34" s="8">
        <f t="shared" si="10"/>
        <v>0</v>
      </c>
      <c r="J34" s="8">
        <f t="shared" si="11"/>
        <v>0</v>
      </c>
      <c r="K34" s="8">
        <f t="shared" si="12"/>
        <v>0</v>
      </c>
      <c r="L34" s="8">
        <f t="shared" si="13"/>
        <v>0</v>
      </c>
      <c r="M34" s="8">
        <f t="shared" si="14"/>
        <v>0</v>
      </c>
      <c r="N34" s="8">
        <f t="shared" si="15"/>
        <v>0</v>
      </c>
      <c r="O34" s="8">
        <f t="shared" si="16"/>
        <v>0</v>
      </c>
      <c r="P34" s="8">
        <f t="shared" si="8"/>
        <v>0</v>
      </c>
      <c r="Q34" s="37"/>
      <c r="R34" s="37"/>
    </row>
    <row r="35" spans="1:18" x14ac:dyDescent="0.2">
      <c r="A35" s="22"/>
      <c r="B35" s="22"/>
      <c r="C35" s="23"/>
      <c r="D35" s="23"/>
      <c r="E35" s="43"/>
      <c r="F35" s="51" t="s">
        <v>27</v>
      </c>
      <c r="G35" s="16" t="s">
        <v>27</v>
      </c>
      <c r="H35" s="8">
        <f t="shared" si="0"/>
        <v>0</v>
      </c>
      <c r="I35" s="8">
        <f t="shared" si="1"/>
        <v>0</v>
      </c>
      <c r="J35" s="8">
        <f t="shared" si="2"/>
        <v>0</v>
      </c>
      <c r="K35" s="8">
        <f t="shared" si="3"/>
        <v>0</v>
      </c>
      <c r="L35" s="8">
        <f t="shared" si="4"/>
        <v>0</v>
      </c>
      <c r="M35" s="8">
        <f t="shared" si="5"/>
        <v>0</v>
      </c>
      <c r="N35" s="8">
        <f t="shared" si="6"/>
        <v>0</v>
      </c>
      <c r="O35" s="8">
        <f t="shared" si="7"/>
        <v>0</v>
      </c>
      <c r="P35" s="8">
        <f t="shared" si="8"/>
        <v>0</v>
      </c>
      <c r="Q35" s="36"/>
      <c r="R35" s="37"/>
    </row>
    <row r="36" spans="1:18" x14ac:dyDescent="0.2">
      <c r="A36" s="22"/>
      <c r="B36" s="22"/>
      <c r="C36" s="23"/>
      <c r="D36" s="23"/>
      <c r="E36" s="43"/>
      <c r="F36" s="51" t="s">
        <v>27</v>
      </c>
      <c r="G36" s="25" t="s">
        <v>27</v>
      </c>
      <c r="H36" s="8">
        <f t="shared" si="0"/>
        <v>0</v>
      </c>
      <c r="I36" s="8">
        <f t="shared" si="1"/>
        <v>0</v>
      </c>
      <c r="J36" s="8">
        <f t="shared" si="2"/>
        <v>0</v>
      </c>
      <c r="K36" s="8">
        <f t="shared" si="3"/>
        <v>0</v>
      </c>
      <c r="L36" s="8">
        <f t="shared" si="4"/>
        <v>0</v>
      </c>
      <c r="M36" s="8">
        <f t="shared" si="5"/>
        <v>0</v>
      </c>
      <c r="N36" s="8">
        <f t="shared" si="6"/>
        <v>0</v>
      </c>
      <c r="O36" s="8">
        <f t="shared" si="7"/>
        <v>0</v>
      </c>
      <c r="P36" s="8">
        <f t="shared" si="8"/>
        <v>0</v>
      </c>
      <c r="Q36" s="37"/>
      <c r="R36" s="37"/>
    </row>
    <row r="37" spans="1:18" x14ac:dyDescent="0.2">
      <c r="A37" s="22"/>
      <c r="B37" s="22"/>
      <c r="C37" s="23"/>
      <c r="D37" s="23"/>
      <c r="E37" s="43"/>
      <c r="F37" s="51" t="s">
        <v>27</v>
      </c>
      <c r="G37" s="16" t="s">
        <v>27</v>
      </c>
      <c r="H37" s="8">
        <f t="shared" si="0"/>
        <v>0</v>
      </c>
      <c r="I37" s="8">
        <f t="shared" si="1"/>
        <v>0</v>
      </c>
      <c r="J37" s="8">
        <f t="shared" si="2"/>
        <v>0</v>
      </c>
      <c r="K37" s="8">
        <f t="shared" si="3"/>
        <v>0</v>
      </c>
      <c r="L37" s="8">
        <f t="shared" si="4"/>
        <v>0</v>
      </c>
      <c r="M37" s="8">
        <f t="shared" si="5"/>
        <v>0</v>
      </c>
      <c r="N37" s="8">
        <f t="shared" si="6"/>
        <v>0</v>
      </c>
      <c r="O37" s="8">
        <f t="shared" si="7"/>
        <v>0</v>
      </c>
      <c r="P37" s="8">
        <f t="shared" si="8"/>
        <v>0</v>
      </c>
      <c r="Q37" s="36"/>
      <c r="R37" s="36"/>
    </row>
    <row r="38" spans="1:18" x14ac:dyDescent="0.2">
      <c r="A38" s="22"/>
      <c r="B38" s="22"/>
      <c r="C38" s="23"/>
      <c r="D38" s="23"/>
      <c r="E38" s="43"/>
      <c r="F38" s="51" t="s">
        <v>27</v>
      </c>
      <c r="G38" s="25" t="s">
        <v>27</v>
      </c>
      <c r="H38" s="8">
        <f t="shared" si="0"/>
        <v>0</v>
      </c>
      <c r="I38" s="8">
        <f t="shared" si="1"/>
        <v>0</v>
      </c>
      <c r="J38" s="8">
        <f t="shared" si="2"/>
        <v>0</v>
      </c>
      <c r="K38" s="8">
        <f t="shared" si="3"/>
        <v>0</v>
      </c>
      <c r="L38" s="8">
        <f t="shared" si="4"/>
        <v>0</v>
      </c>
      <c r="M38" s="8">
        <f t="shared" si="5"/>
        <v>0</v>
      </c>
      <c r="N38" s="8">
        <f t="shared" si="6"/>
        <v>0</v>
      </c>
      <c r="O38" s="8">
        <f t="shared" si="7"/>
        <v>0</v>
      </c>
      <c r="P38" s="8">
        <f t="shared" si="8"/>
        <v>0</v>
      </c>
      <c r="Q38" s="37"/>
      <c r="R38" s="37"/>
    </row>
    <row r="39" spans="1:18" x14ac:dyDescent="0.2">
      <c r="A39" s="22"/>
      <c r="B39" s="32"/>
      <c r="C39" s="14"/>
      <c r="D39" s="14"/>
      <c r="E39" s="44"/>
      <c r="F39" s="51" t="s">
        <v>27</v>
      </c>
      <c r="G39" s="16" t="s">
        <v>27</v>
      </c>
      <c r="H39" s="8">
        <f t="shared" si="0"/>
        <v>0</v>
      </c>
      <c r="I39" s="8">
        <f t="shared" si="1"/>
        <v>0</v>
      </c>
      <c r="J39" s="8">
        <f t="shared" si="2"/>
        <v>0</v>
      </c>
      <c r="K39" s="8">
        <f t="shared" si="3"/>
        <v>0</v>
      </c>
      <c r="L39" s="8">
        <f t="shared" si="4"/>
        <v>0</v>
      </c>
      <c r="M39" s="8">
        <f t="shared" si="5"/>
        <v>0</v>
      </c>
      <c r="N39" s="8">
        <f t="shared" si="6"/>
        <v>0</v>
      </c>
      <c r="O39" s="8">
        <f t="shared" si="7"/>
        <v>0</v>
      </c>
      <c r="P39" s="8">
        <f t="shared" si="8"/>
        <v>0</v>
      </c>
      <c r="Q39" s="38"/>
      <c r="R39" s="36"/>
    </row>
    <row r="40" spans="1:18" x14ac:dyDescent="0.2">
      <c r="A40" s="22"/>
      <c r="B40" s="22"/>
      <c r="C40" s="23"/>
      <c r="D40" s="23"/>
      <c r="E40" s="43"/>
      <c r="F40" s="51" t="s">
        <v>27</v>
      </c>
      <c r="G40" s="25" t="s">
        <v>27</v>
      </c>
      <c r="H40" s="8">
        <f t="shared" si="0"/>
        <v>0</v>
      </c>
      <c r="I40" s="8">
        <f t="shared" si="1"/>
        <v>0</v>
      </c>
      <c r="J40" s="8">
        <f t="shared" si="2"/>
        <v>0</v>
      </c>
      <c r="K40" s="8">
        <f t="shared" si="3"/>
        <v>0</v>
      </c>
      <c r="L40" s="8">
        <f t="shared" si="4"/>
        <v>0</v>
      </c>
      <c r="M40" s="8">
        <f t="shared" si="5"/>
        <v>0</v>
      </c>
      <c r="N40" s="8">
        <f t="shared" si="6"/>
        <v>0</v>
      </c>
      <c r="O40" s="8">
        <f t="shared" si="7"/>
        <v>0</v>
      </c>
      <c r="P40" s="8">
        <f t="shared" si="8"/>
        <v>0</v>
      </c>
      <c r="Q40" s="37"/>
      <c r="R40" s="37"/>
    </row>
    <row r="41" spans="1:18" x14ac:dyDescent="0.2">
      <c r="A41" s="22"/>
      <c r="B41" s="32"/>
      <c r="C41" s="15"/>
      <c r="D41" s="14"/>
      <c r="E41" s="44"/>
      <c r="F41" s="51" t="s">
        <v>27</v>
      </c>
      <c r="G41" s="16" t="s">
        <v>27</v>
      </c>
      <c r="H41" s="8">
        <f t="shared" si="0"/>
        <v>0</v>
      </c>
      <c r="I41" s="8">
        <f t="shared" si="1"/>
        <v>0</v>
      </c>
      <c r="J41" s="8">
        <f t="shared" si="2"/>
        <v>0</v>
      </c>
      <c r="K41" s="8">
        <f t="shared" si="3"/>
        <v>0</v>
      </c>
      <c r="L41" s="8">
        <f t="shared" si="4"/>
        <v>0</v>
      </c>
      <c r="M41" s="8">
        <f t="shared" si="5"/>
        <v>0</v>
      </c>
      <c r="N41" s="8">
        <f t="shared" si="6"/>
        <v>0</v>
      </c>
      <c r="O41" s="8">
        <f t="shared" si="7"/>
        <v>0</v>
      </c>
      <c r="P41" s="8">
        <f t="shared" si="8"/>
        <v>0</v>
      </c>
      <c r="Q41" s="36"/>
      <c r="R41" s="36"/>
    </row>
    <row r="42" spans="1:18" x14ac:dyDescent="0.2">
      <c r="A42" s="22"/>
      <c r="B42" s="22"/>
      <c r="C42" s="23"/>
      <c r="D42" s="23"/>
      <c r="E42" s="43"/>
      <c r="F42" s="51" t="s">
        <v>27</v>
      </c>
      <c r="G42" s="25" t="s">
        <v>27</v>
      </c>
      <c r="H42" s="8">
        <f t="shared" si="0"/>
        <v>0</v>
      </c>
      <c r="I42" s="8">
        <f t="shared" si="1"/>
        <v>0</v>
      </c>
      <c r="J42" s="8">
        <f t="shared" si="2"/>
        <v>0</v>
      </c>
      <c r="K42" s="8">
        <f t="shared" si="3"/>
        <v>0</v>
      </c>
      <c r="L42" s="8">
        <f t="shared" si="4"/>
        <v>0</v>
      </c>
      <c r="M42" s="8">
        <f t="shared" si="5"/>
        <v>0</v>
      </c>
      <c r="N42" s="8">
        <f t="shared" si="6"/>
        <v>0</v>
      </c>
      <c r="O42" s="8">
        <f t="shared" si="7"/>
        <v>0</v>
      </c>
      <c r="P42" s="8">
        <f t="shared" si="8"/>
        <v>0</v>
      </c>
      <c r="Q42" s="37"/>
      <c r="R42" s="37"/>
    </row>
    <row r="43" spans="1:18" x14ac:dyDescent="0.2">
      <c r="A43" s="22"/>
      <c r="B43" s="32"/>
      <c r="C43" s="14"/>
      <c r="D43" s="14"/>
      <c r="E43" s="44"/>
      <c r="F43" s="51" t="s">
        <v>27</v>
      </c>
      <c r="G43" s="16" t="s">
        <v>27</v>
      </c>
      <c r="H43" s="8">
        <f t="shared" si="0"/>
        <v>0</v>
      </c>
      <c r="I43" s="8">
        <f t="shared" si="1"/>
        <v>0</v>
      </c>
      <c r="J43" s="8">
        <f t="shared" si="2"/>
        <v>0</v>
      </c>
      <c r="K43" s="8">
        <f t="shared" si="3"/>
        <v>0</v>
      </c>
      <c r="L43" s="8">
        <f t="shared" si="4"/>
        <v>0</v>
      </c>
      <c r="M43" s="8">
        <f t="shared" si="5"/>
        <v>0</v>
      </c>
      <c r="N43" s="8">
        <f t="shared" si="6"/>
        <v>0</v>
      </c>
      <c r="O43" s="8">
        <f t="shared" si="7"/>
        <v>0</v>
      </c>
      <c r="P43" s="8">
        <f t="shared" si="8"/>
        <v>0</v>
      </c>
      <c r="Q43" s="38"/>
      <c r="R43" s="36"/>
    </row>
    <row r="44" spans="1:18" x14ac:dyDescent="0.2">
      <c r="A44" s="22"/>
      <c r="B44" s="22"/>
      <c r="C44" s="23"/>
      <c r="D44" s="23"/>
      <c r="E44" s="43"/>
      <c r="F44" s="51" t="s">
        <v>27</v>
      </c>
      <c r="G44" s="25" t="s">
        <v>27</v>
      </c>
      <c r="H44" s="8">
        <f t="shared" si="0"/>
        <v>0</v>
      </c>
      <c r="I44" s="8">
        <f t="shared" si="1"/>
        <v>0</v>
      </c>
      <c r="J44" s="8">
        <f t="shared" si="2"/>
        <v>0</v>
      </c>
      <c r="K44" s="8">
        <f t="shared" si="3"/>
        <v>0</v>
      </c>
      <c r="L44" s="8">
        <f t="shared" si="4"/>
        <v>0</v>
      </c>
      <c r="M44" s="8">
        <f t="shared" si="5"/>
        <v>0</v>
      </c>
      <c r="N44" s="8">
        <f t="shared" si="6"/>
        <v>0</v>
      </c>
      <c r="O44" s="8">
        <f t="shared" si="7"/>
        <v>0</v>
      </c>
      <c r="P44" s="8">
        <f t="shared" si="8"/>
        <v>0</v>
      </c>
      <c r="Q44" s="37"/>
      <c r="R44" s="37"/>
    </row>
    <row r="45" spans="1:18" x14ac:dyDescent="0.2">
      <c r="A45" s="22"/>
      <c r="B45" s="32"/>
      <c r="C45" s="14"/>
      <c r="D45" s="14"/>
      <c r="E45" s="44"/>
      <c r="F45" s="51" t="s">
        <v>27</v>
      </c>
      <c r="G45" s="16" t="s">
        <v>27</v>
      </c>
      <c r="H45" s="8">
        <f t="shared" si="0"/>
        <v>0</v>
      </c>
      <c r="I45" s="8">
        <f t="shared" si="1"/>
        <v>0</v>
      </c>
      <c r="J45" s="8">
        <f t="shared" si="2"/>
        <v>0</v>
      </c>
      <c r="K45" s="8">
        <f t="shared" si="3"/>
        <v>0</v>
      </c>
      <c r="L45" s="8">
        <f t="shared" si="4"/>
        <v>0</v>
      </c>
      <c r="M45" s="8">
        <f t="shared" si="5"/>
        <v>0</v>
      </c>
      <c r="N45" s="8">
        <f t="shared" si="6"/>
        <v>0</v>
      </c>
      <c r="O45" s="8">
        <f t="shared" si="7"/>
        <v>0</v>
      </c>
      <c r="P45" s="8">
        <f t="shared" si="8"/>
        <v>0</v>
      </c>
      <c r="Q45" s="36"/>
      <c r="R45" s="36"/>
    </row>
    <row r="46" spans="1:18" x14ac:dyDescent="0.2">
      <c r="A46" s="22"/>
      <c r="B46" s="22"/>
      <c r="C46" s="23"/>
      <c r="D46" s="23"/>
      <c r="E46" s="43"/>
      <c r="F46" s="51" t="s">
        <v>27</v>
      </c>
      <c r="G46" s="25" t="s">
        <v>27</v>
      </c>
      <c r="H46" s="8">
        <f t="shared" si="0"/>
        <v>0</v>
      </c>
      <c r="I46" s="8">
        <f t="shared" si="1"/>
        <v>0</v>
      </c>
      <c r="J46" s="8">
        <f t="shared" si="2"/>
        <v>0</v>
      </c>
      <c r="K46" s="8">
        <f t="shared" si="3"/>
        <v>0</v>
      </c>
      <c r="L46" s="8">
        <f t="shared" si="4"/>
        <v>0</v>
      </c>
      <c r="M46" s="8">
        <f t="shared" si="5"/>
        <v>0</v>
      </c>
      <c r="N46" s="8">
        <f t="shared" si="6"/>
        <v>0</v>
      </c>
      <c r="O46" s="8">
        <f t="shared" si="7"/>
        <v>0</v>
      </c>
      <c r="P46" s="8">
        <f t="shared" si="8"/>
        <v>0</v>
      </c>
      <c r="Q46" s="37"/>
      <c r="R46" s="37"/>
    </row>
    <row r="47" spans="1:18" x14ac:dyDescent="0.2">
      <c r="A47" s="22"/>
      <c r="B47" s="32"/>
      <c r="C47" s="14"/>
      <c r="D47" s="14" t="s">
        <v>41</v>
      </c>
      <c r="E47" s="44"/>
      <c r="F47" s="51" t="s">
        <v>27</v>
      </c>
      <c r="G47" s="16" t="s">
        <v>27</v>
      </c>
      <c r="H47" s="8">
        <f t="shared" si="0"/>
        <v>0</v>
      </c>
      <c r="I47" s="8">
        <f t="shared" si="1"/>
        <v>0</v>
      </c>
      <c r="J47" s="8">
        <f t="shared" si="2"/>
        <v>0</v>
      </c>
      <c r="K47" s="8">
        <f t="shared" si="3"/>
        <v>0</v>
      </c>
      <c r="L47" s="8">
        <f t="shared" si="4"/>
        <v>0</v>
      </c>
      <c r="M47" s="8">
        <f t="shared" si="5"/>
        <v>0</v>
      </c>
      <c r="N47" s="8">
        <f t="shared" si="6"/>
        <v>0</v>
      </c>
      <c r="O47" s="8">
        <f t="shared" si="7"/>
        <v>0</v>
      </c>
      <c r="P47" s="8">
        <f t="shared" si="8"/>
        <v>0</v>
      </c>
      <c r="Q47" s="38"/>
      <c r="R47" s="36"/>
    </row>
    <row r="48" spans="1:18" x14ac:dyDescent="0.2">
      <c r="A48" s="22"/>
      <c r="B48" s="22"/>
      <c r="C48" s="23"/>
      <c r="D48" s="23"/>
      <c r="E48" s="43"/>
      <c r="F48" s="51" t="s">
        <v>27</v>
      </c>
      <c r="G48" s="25" t="s">
        <v>27</v>
      </c>
      <c r="H48" s="8">
        <f t="shared" si="0"/>
        <v>0</v>
      </c>
      <c r="I48" s="8">
        <f t="shared" si="1"/>
        <v>0</v>
      </c>
      <c r="J48" s="8">
        <f t="shared" si="2"/>
        <v>0</v>
      </c>
      <c r="K48" s="8">
        <f t="shared" si="3"/>
        <v>0</v>
      </c>
      <c r="L48" s="8">
        <f t="shared" si="4"/>
        <v>0</v>
      </c>
      <c r="M48" s="8">
        <f t="shared" si="5"/>
        <v>0</v>
      </c>
      <c r="N48" s="8">
        <f t="shared" si="6"/>
        <v>0</v>
      </c>
      <c r="O48" s="8">
        <f t="shared" si="7"/>
        <v>0</v>
      </c>
      <c r="P48" s="8">
        <f t="shared" si="8"/>
        <v>0</v>
      </c>
      <c r="Q48" s="37"/>
      <c r="R48" s="37"/>
    </row>
    <row r="49" spans="1:18" x14ac:dyDescent="0.2">
      <c r="A49" s="22"/>
      <c r="B49" s="32"/>
      <c r="C49" s="14"/>
      <c r="D49" s="14"/>
      <c r="E49" s="44"/>
      <c r="F49" s="51" t="s">
        <v>27</v>
      </c>
      <c r="G49" s="16" t="s">
        <v>27</v>
      </c>
      <c r="H49" s="8">
        <f t="shared" si="0"/>
        <v>0</v>
      </c>
      <c r="I49" s="8">
        <f t="shared" si="1"/>
        <v>0</v>
      </c>
      <c r="J49" s="8">
        <f t="shared" si="2"/>
        <v>0</v>
      </c>
      <c r="K49" s="8">
        <f t="shared" si="3"/>
        <v>0</v>
      </c>
      <c r="L49" s="8">
        <f t="shared" si="4"/>
        <v>0</v>
      </c>
      <c r="M49" s="8">
        <f t="shared" si="5"/>
        <v>0</v>
      </c>
      <c r="N49" s="8">
        <f t="shared" si="6"/>
        <v>0</v>
      </c>
      <c r="O49" s="8">
        <f t="shared" si="7"/>
        <v>0</v>
      </c>
      <c r="P49" s="8">
        <f t="shared" si="8"/>
        <v>0</v>
      </c>
      <c r="Q49" s="36"/>
      <c r="R49" s="36"/>
    </row>
    <row r="50" spans="1:18" x14ac:dyDescent="0.2">
      <c r="A50" s="22"/>
      <c r="B50" s="22"/>
      <c r="C50" s="23"/>
      <c r="D50" s="23"/>
      <c r="E50" s="43"/>
      <c r="F50" s="51" t="s">
        <v>27</v>
      </c>
      <c r="G50" s="25" t="s">
        <v>27</v>
      </c>
      <c r="H50" s="8">
        <f t="shared" si="0"/>
        <v>0</v>
      </c>
      <c r="I50" s="8">
        <f t="shared" si="1"/>
        <v>0</v>
      </c>
      <c r="J50" s="8">
        <f t="shared" si="2"/>
        <v>0</v>
      </c>
      <c r="K50" s="8">
        <f t="shared" si="3"/>
        <v>0</v>
      </c>
      <c r="L50" s="8">
        <f t="shared" si="4"/>
        <v>0</v>
      </c>
      <c r="M50" s="8">
        <f t="shared" si="5"/>
        <v>0</v>
      </c>
      <c r="N50" s="8">
        <f t="shared" si="6"/>
        <v>0</v>
      </c>
      <c r="O50" s="8">
        <f t="shared" si="7"/>
        <v>0</v>
      </c>
      <c r="P50" s="8">
        <f t="shared" si="8"/>
        <v>0</v>
      </c>
      <c r="Q50" s="37"/>
      <c r="R50" s="37"/>
    </row>
    <row r="51" spans="1:18" x14ac:dyDescent="0.2">
      <c r="A51" s="22"/>
      <c r="B51" s="32"/>
      <c r="C51" s="14"/>
      <c r="D51" s="14"/>
      <c r="E51" s="44"/>
      <c r="F51" s="51" t="s">
        <v>27</v>
      </c>
      <c r="G51" s="16" t="s">
        <v>27</v>
      </c>
      <c r="H51" s="8">
        <f t="shared" si="0"/>
        <v>0</v>
      </c>
      <c r="I51" s="8">
        <f t="shared" si="1"/>
        <v>0</v>
      </c>
      <c r="J51" s="8">
        <f t="shared" si="2"/>
        <v>0</v>
      </c>
      <c r="K51" s="8">
        <f t="shared" si="3"/>
        <v>0</v>
      </c>
      <c r="L51" s="8">
        <f t="shared" si="4"/>
        <v>0</v>
      </c>
      <c r="M51" s="8">
        <f t="shared" si="5"/>
        <v>0</v>
      </c>
      <c r="N51" s="8">
        <f t="shared" si="6"/>
        <v>0</v>
      </c>
      <c r="O51" s="8">
        <f t="shared" si="7"/>
        <v>0</v>
      </c>
      <c r="P51" s="8">
        <f t="shared" si="8"/>
        <v>0</v>
      </c>
      <c r="Q51" s="38"/>
      <c r="R51" s="36"/>
    </row>
    <row r="52" spans="1:18" x14ac:dyDescent="0.2">
      <c r="A52" s="22"/>
      <c r="B52" s="22"/>
      <c r="C52" s="23"/>
      <c r="D52" s="23"/>
      <c r="E52" s="43"/>
      <c r="F52" s="51" t="s">
        <v>27</v>
      </c>
      <c r="G52" s="25" t="s">
        <v>27</v>
      </c>
      <c r="H52" s="8">
        <f t="shared" si="0"/>
        <v>0</v>
      </c>
      <c r="I52" s="8">
        <f t="shared" si="1"/>
        <v>0</v>
      </c>
      <c r="J52" s="8">
        <f t="shared" si="2"/>
        <v>0</v>
      </c>
      <c r="K52" s="8">
        <f t="shared" si="3"/>
        <v>0</v>
      </c>
      <c r="L52" s="8">
        <f t="shared" si="4"/>
        <v>0</v>
      </c>
      <c r="M52" s="8">
        <f t="shared" si="5"/>
        <v>0</v>
      </c>
      <c r="N52" s="8">
        <f t="shared" si="6"/>
        <v>0</v>
      </c>
      <c r="O52" s="8">
        <f t="shared" si="7"/>
        <v>0</v>
      </c>
      <c r="P52" s="8">
        <f t="shared" si="8"/>
        <v>0</v>
      </c>
      <c r="Q52" s="37"/>
      <c r="R52" s="37"/>
    </row>
    <row r="53" spans="1:18" x14ac:dyDescent="0.2">
      <c r="A53" s="22"/>
      <c r="B53" s="27"/>
      <c r="C53" s="28"/>
      <c r="D53" s="28"/>
      <c r="E53" s="45"/>
      <c r="F53" s="51" t="s">
        <v>27</v>
      </c>
      <c r="G53" s="30" t="s">
        <v>27</v>
      </c>
      <c r="H53" s="8">
        <f t="shared" si="0"/>
        <v>0</v>
      </c>
      <c r="I53" s="8">
        <f t="shared" si="1"/>
        <v>0</v>
      </c>
      <c r="J53" s="8">
        <f t="shared" si="2"/>
        <v>0</v>
      </c>
      <c r="K53" s="8">
        <f t="shared" si="3"/>
        <v>0</v>
      </c>
      <c r="L53" s="8">
        <f t="shared" si="4"/>
        <v>0</v>
      </c>
      <c r="M53" s="8">
        <f t="shared" si="5"/>
        <v>0</v>
      </c>
      <c r="N53" s="8">
        <f t="shared" si="6"/>
        <v>0</v>
      </c>
      <c r="O53" s="8">
        <f t="shared" si="7"/>
        <v>0</v>
      </c>
      <c r="P53" s="8">
        <f t="shared" si="8"/>
        <v>0</v>
      </c>
      <c r="Q53" s="36"/>
      <c r="R53" s="38"/>
    </row>
    <row r="54" spans="1:18" x14ac:dyDescent="0.2">
      <c r="A54" s="22"/>
      <c r="B54" s="27"/>
      <c r="C54" s="28"/>
      <c r="D54" s="28"/>
      <c r="E54" s="45"/>
      <c r="F54" s="51" t="s">
        <v>27</v>
      </c>
      <c r="G54" s="30" t="s">
        <v>27</v>
      </c>
      <c r="H54" s="8">
        <f t="shared" si="0"/>
        <v>0</v>
      </c>
      <c r="I54" s="8">
        <f t="shared" si="1"/>
        <v>0</v>
      </c>
      <c r="J54" s="8">
        <f t="shared" si="2"/>
        <v>0</v>
      </c>
      <c r="K54" s="8">
        <f t="shared" si="3"/>
        <v>0</v>
      </c>
      <c r="L54" s="8">
        <f t="shared" si="4"/>
        <v>0</v>
      </c>
      <c r="M54" s="8">
        <f t="shared" si="5"/>
        <v>0</v>
      </c>
      <c r="N54" s="8">
        <f t="shared" si="6"/>
        <v>0</v>
      </c>
      <c r="O54" s="8">
        <f t="shared" si="7"/>
        <v>0</v>
      </c>
      <c r="P54" s="8">
        <f t="shared" si="8"/>
        <v>0</v>
      </c>
      <c r="Q54" s="37"/>
      <c r="R54" s="38"/>
    </row>
    <row r="55" spans="1:18" x14ac:dyDescent="0.2">
      <c r="A55" s="22"/>
      <c r="B55" s="26"/>
      <c r="C55" s="14"/>
      <c r="D55" s="14"/>
      <c r="E55" s="44"/>
      <c r="F55" s="51" t="s">
        <v>27</v>
      </c>
      <c r="G55" s="16" t="s">
        <v>27</v>
      </c>
      <c r="H55" s="8">
        <f t="shared" si="0"/>
        <v>0</v>
      </c>
      <c r="I55" s="8">
        <f t="shared" si="1"/>
        <v>0</v>
      </c>
      <c r="J55" s="8">
        <f t="shared" si="2"/>
        <v>0</v>
      </c>
      <c r="K55" s="8">
        <f t="shared" si="3"/>
        <v>0</v>
      </c>
      <c r="L55" s="8">
        <f t="shared" si="4"/>
        <v>0</v>
      </c>
      <c r="M55" s="8">
        <f t="shared" si="5"/>
        <v>0</v>
      </c>
      <c r="N55" s="8">
        <f t="shared" si="6"/>
        <v>0</v>
      </c>
      <c r="O55" s="8">
        <f t="shared" si="7"/>
        <v>0</v>
      </c>
      <c r="P55" s="8">
        <f t="shared" si="8"/>
        <v>0</v>
      </c>
      <c r="Q55" s="38"/>
      <c r="R55" s="36"/>
    </row>
    <row r="56" spans="1:18" x14ac:dyDescent="0.2">
      <c r="A56" s="22"/>
      <c r="B56" s="22"/>
      <c r="C56" s="23"/>
      <c r="D56" s="23"/>
      <c r="E56" s="43"/>
      <c r="F56" s="51" t="s">
        <v>27</v>
      </c>
      <c r="G56" s="25" t="s">
        <v>27</v>
      </c>
      <c r="H56" s="8">
        <f t="shared" si="0"/>
        <v>0</v>
      </c>
      <c r="I56" s="8">
        <f t="shared" si="1"/>
        <v>0</v>
      </c>
      <c r="J56" s="8">
        <f t="shared" si="2"/>
        <v>0</v>
      </c>
      <c r="K56" s="8">
        <f t="shared" si="3"/>
        <v>0</v>
      </c>
      <c r="L56" s="8">
        <f t="shared" si="4"/>
        <v>0</v>
      </c>
      <c r="M56" s="8">
        <f t="shared" si="5"/>
        <v>0</v>
      </c>
      <c r="N56" s="8">
        <f t="shared" si="6"/>
        <v>0</v>
      </c>
      <c r="O56" s="8">
        <f t="shared" si="7"/>
        <v>0</v>
      </c>
      <c r="P56" s="8">
        <f t="shared" si="8"/>
        <v>0</v>
      </c>
      <c r="Q56" s="37"/>
      <c r="R56" s="37"/>
    </row>
    <row r="57" spans="1:18" x14ac:dyDescent="0.2">
      <c r="A57" s="22"/>
      <c r="B57" s="32"/>
      <c r="C57" s="14"/>
      <c r="D57" s="14"/>
      <c r="E57" s="44"/>
      <c r="F57" s="51" t="s">
        <v>27</v>
      </c>
      <c r="G57" s="16" t="s">
        <v>27</v>
      </c>
      <c r="H57" s="8">
        <f t="shared" si="0"/>
        <v>0</v>
      </c>
      <c r="I57" s="8">
        <f t="shared" si="1"/>
        <v>0</v>
      </c>
      <c r="J57" s="8">
        <f t="shared" si="2"/>
        <v>0</v>
      </c>
      <c r="K57" s="8">
        <f t="shared" si="3"/>
        <v>0</v>
      </c>
      <c r="L57" s="8">
        <f t="shared" si="4"/>
        <v>0</v>
      </c>
      <c r="M57" s="8">
        <f t="shared" si="5"/>
        <v>0</v>
      </c>
      <c r="N57" s="8">
        <f t="shared" si="6"/>
        <v>0</v>
      </c>
      <c r="O57" s="8">
        <f t="shared" si="7"/>
        <v>0</v>
      </c>
      <c r="P57" s="8">
        <f t="shared" si="8"/>
        <v>0</v>
      </c>
      <c r="Q57" s="36"/>
      <c r="R57" s="36"/>
    </row>
    <row r="58" spans="1:18" x14ac:dyDescent="0.2">
      <c r="A58" s="22"/>
      <c r="B58" s="22"/>
      <c r="C58" s="23"/>
      <c r="D58" s="23"/>
      <c r="E58" s="43"/>
      <c r="F58" s="51" t="s">
        <v>27</v>
      </c>
      <c r="G58" s="25" t="s">
        <v>27</v>
      </c>
      <c r="H58" s="8">
        <f t="shared" si="0"/>
        <v>0</v>
      </c>
      <c r="I58" s="8">
        <f t="shared" si="1"/>
        <v>0</v>
      </c>
      <c r="J58" s="8">
        <f t="shared" si="2"/>
        <v>0</v>
      </c>
      <c r="K58" s="8">
        <f t="shared" si="3"/>
        <v>0</v>
      </c>
      <c r="L58" s="8">
        <f t="shared" si="4"/>
        <v>0</v>
      </c>
      <c r="M58" s="8">
        <f t="shared" si="5"/>
        <v>0</v>
      </c>
      <c r="N58" s="8">
        <f t="shared" si="6"/>
        <v>0</v>
      </c>
      <c r="O58" s="8">
        <f t="shared" si="7"/>
        <v>0</v>
      </c>
      <c r="P58" s="8">
        <f t="shared" si="8"/>
        <v>0</v>
      </c>
      <c r="Q58" s="37"/>
      <c r="R58" s="37"/>
    </row>
    <row r="59" spans="1:18" x14ac:dyDescent="0.2">
      <c r="A59" s="22"/>
      <c r="B59" s="32"/>
      <c r="C59" s="14"/>
      <c r="D59" s="14"/>
      <c r="E59" s="44"/>
      <c r="F59" s="51" t="s">
        <v>27</v>
      </c>
      <c r="G59" s="16" t="s">
        <v>27</v>
      </c>
      <c r="H59" s="8">
        <f t="shared" si="0"/>
        <v>0</v>
      </c>
      <c r="I59" s="8">
        <f t="shared" si="1"/>
        <v>0</v>
      </c>
      <c r="J59" s="8">
        <f t="shared" si="2"/>
        <v>0</v>
      </c>
      <c r="K59" s="8">
        <f t="shared" si="3"/>
        <v>0</v>
      </c>
      <c r="L59" s="8">
        <f t="shared" si="4"/>
        <v>0</v>
      </c>
      <c r="M59" s="8">
        <f t="shared" si="5"/>
        <v>0</v>
      </c>
      <c r="N59" s="8">
        <f t="shared" si="6"/>
        <v>0</v>
      </c>
      <c r="O59" s="8">
        <f t="shared" si="7"/>
        <v>0</v>
      </c>
      <c r="P59" s="8">
        <f t="shared" si="8"/>
        <v>0</v>
      </c>
      <c r="Q59" s="38"/>
      <c r="R59" s="36"/>
    </row>
    <row r="60" spans="1:18" x14ac:dyDescent="0.2">
      <c r="A60" s="22"/>
      <c r="B60" s="22"/>
      <c r="C60" s="23"/>
      <c r="D60" s="23"/>
      <c r="E60" s="43"/>
      <c r="F60" s="51" t="s">
        <v>27</v>
      </c>
      <c r="G60" s="25" t="s">
        <v>27</v>
      </c>
      <c r="H60" s="8">
        <f t="shared" si="0"/>
        <v>0</v>
      </c>
      <c r="I60" s="8">
        <f t="shared" si="1"/>
        <v>0</v>
      </c>
      <c r="J60" s="8">
        <f t="shared" si="2"/>
        <v>0</v>
      </c>
      <c r="K60" s="8">
        <f t="shared" si="3"/>
        <v>0</v>
      </c>
      <c r="L60" s="8">
        <f t="shared" si="4"/>
        <v>0</v>
      </c>
      <c r="M60" s="8">
        <f t="shared" si="5"/>
        <v>0</v>
      </c>
      <c r="N60" s="8">
        <f t="shared" si="6"/>
        <v>0</v>
      </c>
      <c r="O60" s="8">
        <f t="shared" si="7"/>
        <v>0</v>
      </c>
      <c r="P60" s="8">
        <f t="shared" si="8"/>
        <v>0</v>
      </c>
      <c r="Q60" s="37"/>
      <c r="R60" s="37"/>
    </row>
    <row r="61" spans="1:18" x14ac:dyDescent="0.2">
      <c r="A61" s="22"/>
      <c r="B61" s="32"/>
      <c r="C61" s="14"/>
      <c r="D61" s="14"/>
      <c r="E61" s="44"/>
      <c r="F61" s="51" t="s">
        <v>27</v>
      </c>
      <c r="G61" s="16" t="s">
        <v>27</v>
      </c>
      <c r="H61" s="8">
        <f t="shared" si="0"/>
        <v>0</v>
      </c>
      <c r="I61" s="8">
        <f t="shared" si="1"/>
        <v>0</v>
      </c>
      <c r="J61" s="8">
        <f t="shared" si="2"/>
        <v>0</v>
      </c>
      <c r="K61" s="8">
        <f t="shared" si="3"/>
        <v>0</v>
      </c>
      <c r="L61" s="8">
        <f t="shared" si="4"/>
        <v>0</v>
      </c>
      <c r="M61" s="8">
        <f t="shared" si="5"/>
        <v>0</v>
      </c>
      <c r="N61" s="8">
        <f t="shared" si="6"/>
        <v>0</v>
      </c>
      <c r="O61" s="8">
        <f t="shared" si="7"/>
        <v>0</v>
      </c>
      <c r="P61" s="8">
        <f t="shared" si="8"/>
        <v>0</v>
      </c>
      <c r="Q61" s="36"/>
      <c r="R61" s="36"/>
    </row>
    <row r="62" spans="1:18" x14ac:dyDescent="0.2">
      <c r="A62" s="22"/>
      <c r="B62" s="22"/>
      <c r="C62" s="23"/>
      <c r="D62" s="23"/>
      <c r="E62" s="43"/>
      <c r="F62" s="51" t="s">
        <v>27</v>
      </c>
      <c r="G62" s="25" t="s">
        <v>27</v>
      </c>
      <c r="H62" s="8">
        <f t="shared" si="0"/>
        <v>0</v>
      </c>
      <c r="I62" s="8">
        <f t="shared" si="1"/>
        <v>0</v>
      </c>
      <c r="J62" s="8">
        <f t="shared" si="2"/>
        <v>0</v>
      </c>
      <c r="K62" s="8">
        <f t="shared" si="3"/>
        <v>0</v>
      </c>
      <c r="L62" s="8">
        <f t="shared" si="4"/>
        <v>0</v>
      </c>
      <c r="M62" s="8">
        <f t="shared" si="5"/>
        <v>0</v>
      </c>
      <c r="N62" s="8">
        <f t="shared" si="6"/>
        <v>0</v>
      </c>
      <c r="O62" s="8">
        <f t="shared" si="7"/>
        <v>0</v>
      </c>
      <c r="P62" s="8">
        <f t="shared" si="8"/>
        <v>0</v>
      </c>
      <c r="Q62" s="37"/>
      <c r="R62" s="37"/>
    </row>
    <row r="63" spans="1:18" x14ac:dyDescent="0.2">
      <c r="A63" s="22"/>
      <c r="B63" s="22"/>
      <c r="C63" s="23"/>
      <c r="D63" s="23"/>
      <c r="E63" s="43"/>
      <c r="F63" s="51" t="s">
        <v>27</v>
      </c>
      <c r="G63" s="25" t="s">
        <v>27</v>
      </c>
      <c r="H63" s="8">
        <f t="shared" si="0"/>
        <v>0</v>
      </c>
      <c r="I63" s="8">
        <f t="shared" si="1"/>
        <v>0</v>
      </c>
      <c r="J63" s="8">
        <f t="shared" si="2"/>
        <v>0</v>
      </c>
      <c r="K63" s="8">
        <f t="shared" si="3"/>
        <v>0</v>
      </c>
      <c r="L63" s="8">
        <f t="shared" si="4"/>
        <v>0</v>
      </c>
      <c r="M63" s="8">
        <f t="shared" si="5"/>
        <v>0</v>
      </c>
      <c r="N63" s="8">
        <f t="shared" si="6"/>
        <v>0</v>
      </c>
      <c r="O63" s="8">
        <f t="shared" si="7"/>
        <v>0</v>
      </c>
      <c r="P63" s="8">
        <f t="shared" si="8"/>
        <v>0</v>
      </c>
      <c r="Q63" s="38"/>
      <c r="R63" s="37"/>
    </row>
    <row r="64" spans="1:18" x14ac:dyDescent="0.2">
      <c r="A64" s="22"/>
      <c r="B64" s="32"/>
      <c r="C64" s="14"/>
      <c r="D64" s="14"/>
      <c r="E64" s="44"/>
      <c r="F64" s="51" t="s">
        <v>27</v>
      </c>
      <c r="G64" s="16" t="s">
        <v>27</v>
      </c>
      <c r="H64" s="8">
        <f t="shared" si="0"/>
        <v>0</v>
      </c>
      <c r="I64" s="8">
        <f t="shared" si="1"/>
        <v>0</v>
      </c>
      <c r="J64" s="8">
        <f t="shared" si="2"/>
        <v>0</v>
      </c>
      <c r="K64" s="8">
        <f t="shared" si="3"/>
        <v>0</v>
      </c>
      <c r="L64" s="8">
        <f t="shared" si="4"/>
        <v>0</v>
      </c>
      <c r="M64" s="8">
        <f t="shared" si="5"/>
        <v>0</v>
      </c>
      <c r="N64" s="8">
        <f t="shared" si="6"/>
        <v>0</v>
      </c>
      <c r="O64" s="8">
        <f t="shared" si="7"/>
        <v>0</v>
      </c>
      <c r="P64" s="8">
        <f t="shared" si="8"/>
        <v>0</v>
      </c>
      <c r="Q64" s="37"/>
      <c r="R64" s="36"/>
    </row>
    <row r="65" spans="1:23" x14ac:dyDescent="0.2">
      <c r="A65" s="22"/>
      <c r="B65" s="22"/>
      <c r="C65" s="23"/>
      <c r="D65" s="23"/>
      <c r="E65" s="43"/>
      <c r="F65" s="51" t="s">
        <v>27</v>
      </c>
      <c r="G65" s="25" t="s">
        <v>27</v>
      </c>
      <c r="H65" s="8">
        <f t="shared" si="0"/>
        <v>0</v>
      </c>
      <c r="I65" s="8">
        <f t="shared" si="1"/>
        <v>0</v>
      </c>
      <c r="J65" s="8">
        <f t="shared" si="2"/>
        <v>0</v>
      </c>
      <c r="K65" s="8">
        <f t="shared" si="3"/>
        <v>0</v>
      </c>
      <c r="L65" s="8">
        <f t="shared" si="4"/>
        <v>0</v>
      </c>
      <c r="M65" s="8">
        <f t="shared" si="5"/>
        <v>0</v>
      </c>
      <c r="N65" s="8">
        <f t="shared" si="6"/>
        <v>0</v>
      </c>
      <c r="O65" s="8">
        <f t="shared" si="7"/>
        <v>0</v>
      </c>
      <c r="P65" s="8">
        <f t="shared" si="8"/>
        <v>0</v>
      </c>
      <c r="Q65" s="36"/>
      <c r="R65" s="37"/>
    </row>
    <row r="66" spans="1:23" x14ac:dyDescent="0.2">
      <c r="A66" s="22"/>
      <c r="B66" s="33"/>
      <c r="C66" s="34"/>
      <c r="D66" s="34"/>
      <c r="E66" s="46"/>
      <c r="F66" s="52" t="s">
        <v>27</v>
      </c>
      <c r="G66" s="35" t="s">
        <v>27</v>
      </c>
      <c r="H66" s="8">
        <f t="shared" si="0"/>
        <v>0</v>
      </c>
      <c r="I66" s="8">
        <f t="shared" si="1"/>
        <v>0</v>
      </c>
      <c r="J66" s="8">
        <f t="shared" si="2"/>
        <v>0</v>
      </c>
      <c r="K66" s="8">
        <f t="shared" si="3"/>
        <v>0</v>
      </c>
      <c r="L66" s="8">
        <f t="shared" si="4"/>
        <v>0</v>
      </c>
      <c r="M66" s="8">
        <f t="shared" si="5"/>
        <v>0</v>
      </c>
      <c r="N66" s="8">
        <f t="shared" si="6"/>
        <v>0</v>
      </c>
      <c r="O66" s="8">
        <f t="shared" si="7"/>
        <v>0</v>
      </c>
      <c r="P66" s="8">
        <f t="shared" si="8"/>
        <v>0</v>
      </c>
      <c r="Q66" s="37"/>
      <c r="R66" s="39"/>
    </row>
    <row r="67" spans="1:23" s="21" customFormat="1" x14ac:dyDescent="0.2">
      <c r="B67" s="19"/>
      <c r="C67" s="17" t="s">
        <v>0</v>
      </c>
      <c r="D67" s="18"/>
      <c r="E67" s="47">
        <f>SUM(E7:E66)</f>
        <v>0</v>
      </c>
      <c r="F67" s="19"/>
      <c r="G67" s="19"/>
      <c r="H67" s="19">
        <f>SUM(H7:H66)</f>
        <v>0</v>
      </c>
      <c r="I67" s="19">
        <f>SUM(I7:I66)</f>
        <v>0</v>
      </c>
      <c r="J67" s="19">
        <f>SUM(J7:J66)</f>
        <v>0</v>
      </c>
      <c r="K67" s="19">
        <f>SUM(K7:K66)</f>
        <v>0</v>
      </c>
      <c r="L67" s="19">
        <f t="shared" ref="L67:M67" si="17">SUM(L7:L66)</f>
        <v>0</v>
      </c>
      <c r="M67" s="19">
        <f t="shared" si="17"/>
        <v>0</v>
      </c>
      <c r="N67" s="19">
        <f>SUM(N7:N66)</f>
        <v>0</v>
      </c>
      <c r="O67" s="19">
        <f>SUM(O7:O66)</f>
        <v>0</v>
      </c>
      <c r="P67" s="19">
        <f>SUM(P7:P66)</f>
        <v>0</v>
      </c>
      <c r="Q67" s="19"/>
      <c r="R67" s="20">
        <f>SUM(H67,J67,K67,L67,N67,O67)</f>
        <v>0</v>
      </c>
      <c r="S67" s="20" t="s">
        <v>35</v>
      </c>
      <c r="T67" s="19"/>
      <c r="U67" s="19"/>
      <c r="V67" s="19"/>
      <c r="W67" s="19"/>
    </row>
    <row r="68" spans="1:23" s="12" customFormat="1" x14ac:dyDescent="0.2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 spans="1:23" x14ac:dyDescent="0.2">
      <c r="B69" s="8"/>
      <c r="C69" s="5"/>
      <c r="D69" s="5"/>
      <c r="E69" s="5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</row>
    <row r="70" spans="1:23" x14ac:dyDescent="0.2">
      <c r="B70" s="8"/>
      <c r="C70" s="5"/>
      <c r="D70" s="5"/>
      <c r="E70" s="5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</row>
    <row r="71" spans="1:23" x14ac:dyDescent="0.2">
      <c r="B71" s="8"/>
      <c r="C71" s="5"/>
      <c r="D71" s="5"/>
      <c r="E71" s="5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</row>
    <row r="72" spans="1:23" x14ac:dyDescent="0.2">
      <c r="B72" s="8"/>
      <c r="C72" s="5"/>
      <c r="D72" s="5"/>
      <c r="E72" s="5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</row>
    <row r="73" spans="1:23" x14ac:dyDescent="0.2">
      <c r="B73" s="8"/>
      <c r="C73" s="5"/>
      <c r="D73" s="5"/>
      <c r="E73" s="5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</row>
    <row r="74" spans="1:23" x14ac:dyDescent="0.2">
      <c r="B74" s="8"/>
      <c r="C74" s="5"/>
      <c r="D74" s="5"/>
      <c r="E74" s="5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</row>
    <row r="75" spans="1:23" x14ac:dyDescent="0.2">
      <c r="B75" s="8"/>
      <c r="C75" s="5"/>
      <c r="D75" s="5"/>
      <c r="E75" s="5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</row>
  </sheetData>
  <sheetProtection algorithmName="SHA-512" hashValue="+8AzCvHBL+FMgB6SUmddk4WtsHbjA9zFcDrPMKL0rSIY6AHPnbosKuwfzAcRwa+YDvjKRABoXXDVnIk34KmMFQ==" saltValue="pq77EDPcYXE1DqlCZ25egg==" spinCount="100000" sheet="1" selectLockedCells="1"/>
  <protectedRanges>
    <protectedRange sqref="B1:E5" name="Bereich3_1"/>
    <protectedRange sqref="J67 D13:D15 D9:D10 C7:D8 C12 C11:D11 C67:F67 B66:E66 E7:F7 C16:D65 B7:B65 H7:I67 E8:E65 F8:F66 K7:R67" name="Bereich2_1"/>
    <protectedRange sqref="G1:K1 M1" name="Bereich1_1"/>
  </protectedRanges>
  <mergeCells count="5">
    <mergeCell ref="C1:D1"/>
    <mergeCell ref="G1:J1"/>
    <mergeCell ref="M1:N1"/>
    <mergeCell ref="C2:D2"/>
    <mergeCell ref="C3:D3"/>
  </mergeCells>
  <pageMargins left="0.7" right="0.7" top="0.78740157499999996" bottom="0.78740157499999996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1000000}">
          <x14:formula1>
            <xm:f>'Produktkategorien Dropdown'!$A$1:$A$14</xm:f>
          </x14:formula1>
          <xm:sqref>G1 K1</xm:sqref>
        </x14:dataValidation>
        <x14:dataValidation type="list" allowBlank="1" showInputMessage="1" showErrorMessage="1" xr:uid="{00000000-0002-0000-0100-000002000000}">
          <x14:formula1>
            <xm:f>'Derived Natural Organic Part Dd'!$A$1:$A$5</xm:f>
          </x14:formula1>
          <xm:sqref>G7:G66</xm:sqref>
        </x14:dataValidation>
        <x14:dataValidation type="list" allowBlank="1" showInputMessage="1" showErrorMessage="1" xr:uid="{00000000-0002-0000-0100-000000000000}">
          <x14:formula1>
            <xm:f>'Levels Dropdown'!$A$1:$A$4</xm:f>
          </x14:formula1>
          <xm:sqref>M1</xm:sqref>
        </x14:dataValidation>
        <x14:dataValidation type="list" allowBlank="1" showInputMessage="1" showErrorMessage="1" xr:uid="{68E225B5-0AE0-44F4-BE01-AF240D3026F1}">
          <x14:formula1>
            <xm:f>'Rohstoffkategorien Dropdown'!$A$1:$A$9</xm:f>
          </x14:formula1>
          <xm:sqref>F7:F66</xm:sqref>
        </x14:dataValidation>
        <x14:dataValidation type="list" allowBlank="1" showInputMessage="1" showErrorMessage="1" xr:uid="{426CE2FA-DE34-48D5-8BBD-B5581ECFB10C}">
          <x14:formula1>
            <xm:f>'Raw Material Status Dropdown'!$A$1:$A$6</xm:f>
          </x14:formula1>
          <xm:sqref>Q7:Q66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0A0F1-5212-49FA-A93A-D97638BDCA55}">
  <dimension ref="A2:A6"/>
  <sheetViews>
    <sheetView workbookViewId="0">
      <selection activeCell="A7" sqref="A7"/>
    </sheetView>
  </sheetViews>
  <sheetFormatPr baseColWidth="10" defaultRowHeight="13.2" x14ac:dyDescent="0.25"/>
  <cols>
    <col min="1" max="1" width="39.6640625" customWidth="1"/>
  </cols>
  <sheetData>
    <row r="2" spans="1:1" x14ac:dyDescent="0.25">
      <c r="A2" s="54" t="s">
        <v>49</v>
      </c>
    </row>
    <row r="3" spans="1:1" x14ac:dyDescent="0.25">
      <c r="A3" s="54" t="s">
        <v>50</v>
      </c>
    </row>
    <row r="4" spans="1:1" x14ac:dyDescent="0.25">
      <c r="A4" s="54" t="s">
        <v>55</v>
      </c>
    </row>
    <row r="5" spans="1:1" x14ac:dyDescent="0.25">
      <c r="A5" s="54" t="s">
        <v>52</v>
      </c>
    </row>
    <row r="6" spans="1:1" x14ac:dyDescent="0.25">
      <c r="A6" s="55" t="s">
        <v>54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B10" sqref="B10"/>
    </sheetView>
  </sheetViews>
  <sheetFormatPr baseColWidth="10" defaultRowHeight="13.2" x14ac:dyDescent="0.25"/>
  <sheetData>
    <row r="1" spans="1:1" x14ac:dyDescent="0.25">
      <c r="A1" s="4" t="s">
        <v>27</v>
      </c>
    </row>
    <row r="2" spans="1:1" x14ac:dyDescent="0.25">
      <c r="A2" s="6">
        <v>0.98</v>
      </c>
    </row>
    <row r="3" spans="1:1" x14ac:dyDescent="0.25">
      <c r="A3" s="6">
        <v>0.6</v>
      </c>
    </row>
    <row r="4" spans="1:1" x14ac:dyDescent="0.25">
      <c r="A4" s="6">
        <v>0.85</v>
      </c>
    </row>
    <row r="5" spans="1:1" x14ac:dyDescent="0.25">
      <c r="A5" s="6">
        <v>0.95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>
      <selection activeCell="G13" sqref="G13"/>
    </sheetView>
  </sheetViews>
  <sheetFormatPr baseColWidth="10" defaultRowHeight="13.2" x14ac:dyDescent="0.25"/>
  <cols>
    <col min="1" max="1" width="30.21875" customWidth="1"/>
  </cols>
  <sheetData>
    <row r="1" spans="1:1" x14ac:dyDescent="0.25">
      <c r="A1" s="4" t="s">
        <v>27</v>
      </c>
    </row>
    <row r="2" spans="1:1" x14ac:dyDescent="0.25">
      <c r="A2" s="5" t="s">
        <v>39</v>
      </c>
    </row>
    <row r="3" spans="1:1" x14ac:dyDescent="0.25">
      <c r="A3" s="5" t="s">
        <v>34</v>
      </c>
    </row>
    <row r="4" spans="1:1" x14ac:dyDescent="0.25">
      <c r="A4" s="5" t="s">
        <v>40</v>
      </c>
    </row>
    <row r="5" spans="1:1" x14ac:dyDescent="0.25">
      <c r="A5" s="5" t="s">
        <v>33</v>
      </c>
    </row>
    <row r="6" spans="1:1" x14ac:dyDescent="0.25">
      <c r="A6" s="5" t="s">
        <v>32</v>
      </c>
    </row>
    <row r="7" spans="1:1" x14ac:dyDescent="0.25">
      <c r="A7" s="5" t="s">
        <v>30</v>
      </c>
    </row>
    <row r="8" spans="1:1" x14ac:dyDescent="0.25">
      <c r="A8" s="5" t="s">
        <v>29</v>
      </c>
    </row>
    <row r="9" spans="1:1" x14ac:dyDescent="0.25">
      <c r="A9" s="5" t="s">
        <v>45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"/>
  <sheetViews>
    <sheetView workbookViewId="0">
      <selection activeCell="A15" sqref="A15"/>
    </sheetView>
  </sheetViews>
  <sheetFormatPr baseColWidth="10" defaultRowHeight="13.2" x14ac:dyDescent="0.25"/>
  <cols>
    <col min="1" max="1" width="76" customWidth="1"/>
  </cols>
  <sheetData>
    <row r="1" spans="1:5" ht="12.75" customHeight="1" x14ac:dyDescent="0.25">
      <c r="A1" s="3" t="s">
        <v>27</v>
      </c>
      <c r="B1" s="1"/>
      <c r="C1" s="1"/>
      <c r="D1" s="1"/>
      <c r="E1" s="2"/>
    </row>
    <row r="2" spans="1:5" ht="12.75" customHeight="1" x14ac:dyDescent="0.25">
      <c r="A2" s="1" t="s">
        <v>10</v>
      </c>
      <c r="B2" s="1"/>
      <c r="C2" s="1"/>
      <c r="D2" s="1"/>
      <c r="E2" s="2"/>
    </row>
    <row r="3" spans="1:5" ht="12.75" customHeight="1" x14ac:dyDescent="0.25">
      <c r="A3" s="1" t="s">
        <v>1</v>
      </c>
      <c r="B3" s="1"/>
      <c r="C3" s="1"/>
      <c r="D3" s="1"/>
      <c r="E3" s="2"/>
    </row>
    <row r="4" spans="1:5" ht="12.75" customHeight="1" x14ac:dyDescent="0.25">
      <c r="A4" s="1" t="s">
        <v>43</v>
      </c>
      <c r="B4" s="1"/>
      <c r="C4" s="1"/>
      <c r="D4" s="1"/>
      <c r="E4" s="2"/>
    </row>
    <row r="5" spans="1:5" ht="12.75" customHeight="1" x14ac:dyDescent="0.25">
      <c r="A5" s="1" t="s">
        <v>11</v>
      </c>
      <c r="B5" s="1"/>
      <c r="C5" s="1"/>
      <c r="D5" s="1"/>
      <c r="E5" s="2"/>
    </row>
    <row r="6" spans="1:5" ht="12.75" customHeight="1" x14ac:dyDescent="0.25">
      <c r="A6" s="1" t="s">
        <v>17</v>
      </c>
      <c r="B6" s="1"/>
      <c r="C6" s="1"/>
      <c r="D6" s="1"/>
      <c r="E6" s="2"/>
    </row>
    <row r="7" spans="1:5" ht="12.75" customHeight="1" x14ac:dyDescent="0.25">
      <c r="A7" s="1" t="s">
        <v>12</v>
      </c>
      <c r="B7" s="1"/>
      <c r="C7" s="1"/>
      <c r="D7" s="1"/>
      <c r="E7" s="2"/>
    </row>
    <row r="8" spans="1:5" ht="12.75" customHeight="1" x14ac:dyDescent="0.25">
      <c r="A8" s="1" t="s">
        <v>13</v>
      </c>
      <c r="B8" s="1"/>
      <c r="C8" s="1"/>
      <c r="D8" s="1"/>
      <c r="E8" s="2"/>
    </row>
    <row r="9" spans="1:5" ht="12.75" customHeight="1" x14ac:dyDescent="0.25">
      <c r="A9" s="1" t="s">
        <v>14</v>
      </c>
      <c r="B9" s="1"/>
      <c r="C9" s="1"/>
      <c r="D9" s="1"/>
      <c r="E9" s="2"/>
    </row>
    <row r="10" spans="1:5" x14ac:dyDescent="0.25">
      <c r="A10" s="1" t="s">
        <v>18</v>
      </c>
      <c r="B10" s="1"/>
      <c r="C10" s="1"/>
      <c r="D10" s="1"/>
      <c r="E10" s="2"/>
    </row>
    <row r="11" spans="1:5" ht="12.75" customHeight="1" x14ac:dyDescent="0.25">
      <c r="A11" s="1" t="s">
        <v>15</v>
      </c>
      <c r="B11" s="1"/>
      <c r="C11" s="1"/>
      <c r="D11" s="1"/>
      <c r="E11" s="2"/>
    </row>
    <row r="12" spans="1:5" x14ac:dyDescent="0.25">
      <c r="A12" s="1" t="s">
        <v>16</v>
      </c>
      <c r="B12" s="1"/>
      <c r="C12" s="1"/>
      <c r="D12" s="1"/>
      <c r="E12" s="2"/>
    </row>
    <row r="13" spans="1:5" x14ac:dyDescent="0.25">
      <c r="A13" s="1" t="s">
        <v>44</v>
      </c>
      <c r="B13" s="1"/>
      <c r="C13" s="1"/>
      <c r="D13" s="1"/>
      <c r="E13" s="2"/>
    </row>
    <row r="14" spans="1:5" x14ac:dyDescent="0.25">
      <c r="A14" s="1" t="s">
        <v>19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>
      <selection activeCell="A7" sqref="A7"/>
    </sheetView>
  </sheetViews>
  <sheetFormatPr baseColWidth="10" defaultRowHeight="13.2" x14ac:dyDescent="0.25"/>
  <sheetData>
    <row r="1" spans="1:1" x14ac:dyDescent="0.25">
      <c r="A1" s="3" t="s">
        <v>27</v>
      </c>
    </row>
    <row r="2" spans="1:1" ht="25.8" x14ac:dyDescent="0.25">
      <c r="A2" s="1" t="s">
        <v>7</v>
      </c>
    </row>
    <row r="3" spans="1:1" ht="38.4" x14ac:dyDescent="0.25">
      <c r="A3" s="1" t="s">
        <v>8</v>
      </c>
    </row>
    <row r="4" spans="1:1" ht="25.8" x14ac:dyDescent="0.25">
      <c r="A4" s="1" t="s">
        <v>9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io.inspecta - q.inspecta" ma:contentTypeID="0x010100A3A72123758F4C4585E003E1BFED6775002CD1DBE9C04DE946B0F7B268C3622BBE" ma:contentTypeVersion="56" ma:contentTypeDescription="Create a new document." ma:contentTypeScope="" ma:versionID="eee5b35086a992fc0d943c7d5edd7203">
  <xsd:schema xmlns:xsd="http://www.w3.org/2001/XMLSchema" xmlns:xs="http://www.w3.org/2001/XMLSchema" xmlns:p="http://schemas.microsoft.com/office/2006/metadata/properties" xmlns:ns2="cd8b5562-a256-474e-8cdb-a3a79533ac8a" xmlns:ns3="c899c138-b8d3-4423-b651-eb4ea70b82af" xmlns:ns4="3a9a3197-889f-4cac-ad32-4340846221ce" targetNamespace="http://schemas.microsoft.com/office/2006/metadata/properties" ma:root="true" ma:fieldsID="eefdc6f5e78d6d73e5fa35241d193b1a" ns2:_="" ns3:_="" ns4:_="">
    <xsd:import namespace="cd8b5562-a256-474e-8cdb-a3a79533ac8a"/>
    <xsd:import namespace="c899c138-b8d3-4423-b651-eb4ea70b82af"/>
    <xsd:import namespace="3a9a3197-889f-4cac-ad32-4340846221ce"/>
    <xsd:element name="properties">
      <xsd:complexType>
        <xsd:sequence>
          <xsd:element name="documentManagement">
            <xsd:complexType>
              <xsd:all>
                <xsd:element ref="ns2:Company_x0020__x002f__x0020_Firma" minOccurs="0"/>
                <xsd:element ref="ns2:Department_x0020__x002f__x0020_Division" minOccurs="0"/>
                <xsd:element ref="ns2:Responsible_x0020_division_x002f_department" minOccurs="0"/>
                <xsd:element ref="ns2:Document_x0020_Type_x002f__x0020_Dokumententyp" minOccurs="0"/>
                <xsd:element ref="ns2:Process_x002f__x0020_Prozess" minOccurs="0"/>
                <xsd:element ref="ns2:Norm" minOccurs="0"/>
                <xsd:element ref="ns3:Standard_x0020_Template_x0020__x002f__x0020_Vorlage" minOccurs="0"/>
                <xsd:element ref="ns3:Standards" minOccurs="0"/>
                <xsd:element ref="ns2:Languages_x002f__x0020_Sprachen" minOccurs="0"/>
                <xsd:element ref="ns2:Comment_x002f__x0020_Information" minOccurs="0"/>
                <xsd:element ref="ns3:Dok_x002e__x0020_Responsible_x0020__x002f__x0020_Verantwortlicher" minOccurs="0"/>
                <xsd:element ref="ns3:Translator_x0020__x002f__x0020__x00dc_bersetzer" minOccurs="0"/>
                <xsd:element ref="ns2:Storage_x0020__x002f__x0020_Publication" minOccurs="0"/>
                <xsd:element ref="ns2:ExtranetTarget" minOccurs="0"/>
                <xsd:element ref="ns2:Archived" minOccurs="0"/>
                <xsd:element ref="ns4:Approval_x0020_Date" minOccurs="0"/>
                <xsd:element ref="ns4:Approved_x0020_By" minOccurs="0"/>
                <xsd:element ref="ns2:ExtranetTarget_x003a_Code" minOccurs="0"/>
                <xsd:element ref="ns2:Process_x002f__x0020_Prozess_x003a_ProcessNr" minOccurs="0"/>
                <xsd:element ref="ns3:Rebranding" minOccurs="0"/>
                <xsd:element ref="ns3:CERES_x0020_Storage_x0020__x002f__x0020_Publication" minOccurs="0"/>
                <xsd:element ref="ns3:CE_x002d_Process" minOccurs="0"/>
                <xsd:element ref="ns3:CE_x002d_Sub_x002d_Chapter" minOccurs="0"/>
                <xsd:element ref="ns3:CE_x002d_Sub_x002d_Chapter_x003a_SubChapterNr" minOccurs="0"/>
                <xsd:element ref="ns3:Sub_x002d_sub_x002d_chapter" minOccurs="0"/>
                <xsd:element ref="ns3:Translator" minOccurs="0"/>
                <xsd:element ref="ns3:OwncloudTargetFol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b5562-a256-474e-8cdb-a3a79533ac8a" elementFormDefault="qualified">
    <xsd:import namespace="http://schemas.microsoft.com/office/2006/documentManagement/types"/>
    <xsd:import namespace="http://schemas.microsoft.com/office/infopath/2007/PartnerControls"/>
    <xsd:element name="Company_x0020__x002f__x0020_Firma" ma:index="2" nillable="true" ma:displayName="Company / Firma" ma:list="{616fa357-50c4-4c20-9874-4d5fcc547170}" ma:internalName="Company_x0020__x002f__x0020_Firma" ma:showField="Title" ma:web="e22643cb-b536-4b3d-80f1-f3a0b141c1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epartment_x0020__x002f__x0020_Division" ma:index="3" nillable="true" ma:displayName="Department / Division" ma:internalName="Department_x0020__x002f__x0020_Divisio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SI Quality Standards"/>
                    <xsd:enumeration value="CSI C-Sink-Standards"/>
                    <xsd:enumeration value="CSI Carbon Footprint"/>
                    <xsd:enumeration value="CSI Global Cooling"/>
                    <xsd:enumeration value="International Services"/>
                    <xsd:enumeration value="IT Support &amp; Controlling"/>
                    <xsd:enumeration value="Agriculture / Landwirtschaft"/>
                    <xsd:enumeration value="Processing &amp; Trade / Verarbeitung und Handel"/>
                    <xsd:enumeration value="Public Relations / Öffentlichkeitsarbeit"/>
                    <xsd:enumeration value="Quality Management / Qualitätsmanagement"/>
                    <xsd:enumeration value="Business Development"/>
                    <xsd:enumeration value="Finances / Administration &amp; Finanzen"/>
                    <xsd:enumeration value="Communication/ Marketing &amp; Kommunikation"/>
                    <xsd:enumeration value="Organic Inputs Evaluation"/>
                    <xsd:enumeration value="Data / Datenmanagement"/>
                    <xsd:enumeration value="IT Entwicklung &amp; Projektmanagement"/>
                    <xsd:enumeration value="Carbon Standards Int"/>
                    <xsd:enumeration value="Product Management"/>
                    <xsd:enumeration value="Ceres Textile"/>
                    <xsd:enumeration value="Ceres Global GAP"/>
                    <xsd:enumeration value="Ceres Sustainability"/>
                    <xsd:enumeration value="Ceres Climate &amp; Environment"/>
                  </xsd:restriction>
                </xsd:simpleType>
              </xsd:element>
            </xsd:sequence>
          </xsd:extension>
        </xsd:complexContent>
      </xsd:complexType>
    </xsd:element>
    <xsd:element name="Responsible_x0020_division_x002f_department" ma:index="4" nillable="true" ma:displayName="Responsible division/department" ma:format="Dropdown" ma:internalName="Responsible_x0020_division_x002f_department">
      <xsd:simpleType>
        <xsd:restriction base="dms:Choice">
          <xsd:enumeration value="ABG"/>
          <xsd:enumeration value="BL"/>
          <xsd:enumeration value="BVH"/>
          <xsd:enumeration value="INT"/>
          <xsd:enumeration value="ADMIN"/>
          <xsd:enumeration value="Turkey"/>
          <xsd:enumeration value="bio.inspecta shpk"/>
          <xsd:enumeration value="Australia"/>
        </xsd:restriction>
      </xsd:simpleType>
    </xsd:element>
    <xsd:element name="Document_x0020_Type_x002f__x0020_Dokumententyp" ma:index="5" nillable="true" ma:displayName="Document Type/ Dokumententyp" ma:format="Dropdown" ma:internalName="Document_x0020_Type_x002f__x0020_Dokumententyp">
      <xsd:simpleType>
        <xsd:restriction base="dms:Choice">
          <xsd:enumeration value="Attachment / Anlage"/>
          <xsd:enumeration value="Instruction / Anleitung"/>
          <xsd:enumeration value="Template  / Kopiervorlage"/>
          <xsd:enumeration value="Procedure / Prozessbeschreibung"/>
          <xsd:enumeration value="Process Integration / Prozessintegration"/>
          <xsd:enumeration value="Standard / Richtlinie"/>
          <xsd:enumeration value="Documents/ Dokumente"/>
          <xsd:enumeration value="Forms / Formulare"/>
          <xsd:enumeration value="Information"/>
          <xsd:enumeration value="Video &amp; Training Material / Schulungsmaterial"/>
        </xsd:restriction>
      </xsd:simpleType>
    </xsd:element>
    <xsd:element name="Process_x002f__x0020_Prozess" ma:index="6" nillable="true" ma:displayName="Process/ Prozess" ma:list="{e9854fb2-4e24-4a7e-b0b9-c5674cb9d478}" ma:internalName="Process_x002f__x0020_Prozess" ma:showField="Title" ma:web="e22643cb-b536-4b3d-80f1-f3a0b141c141">
      <xsd:simpleType>
        <xsd:restriction base="dms:Lookup"/>
      </xsd:simpleType>
    </xsd:element>
    <xsd:element name="Norm" ma:index="7" nillable="true" ma:displayName="Norm" ma:internalName="Nor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7065"/>
                    <xsd:enumeration value="17020"/>
                    <xsd:enumeration value="17029"/>
                    <xsd:enumeration value="ICVCM"/>
                    <xsd:enumeration value="NOP"/>
                    <xsd:enumeration value="COR"/>
                    <xsd:enumeration value="JAS"/>
                    <xsd:enumeration value="ICROA"/>
                  </xsd:restriction>
                </xsd:simpleType>
              </xsd:element>
            </xsd:sequence>
          </xsd:extension>
        </xsd:complexContent>
      </xsd:complexType>
    </xsd:element>
    <xsd:element name="Languages_x002f__x0020_Sprachen" ma:index="10" nillable="true" ma:displayName="Languages/ Sprachen" ma:internalName="Languages_x002f__x0020_Sprache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"/>
                    <xsd:enumeration value="BG"/>
                    <xsd:enumeration value="DE"/>
                    <xsd:enumeration value="EN"/>
                    <xsd:enumeration value="ES"/>
                    <xsd:enumeration value="FA"/>
                    <xsd:enumeration value="FR"/>
                    <xsd:enumeration value="HR"/>
                    <xsd:enumeration value="HU"/>
                    <xsd:enumeration value="IT"/>
                    <xsd:enumeration value="JP"/>
                    <xsd:enumeration value="PT"/>
                    <xsd:enumeration value="RO"/>
                    <xsd:enumeration value="RU"/>
                    <xsd:enumeration value="SI"/>
                    <xsd:enumeration value="TR"/>
                    <xsd:enumeration value="UA"/>
                    <xsd:enumeration value="ZH"/>
                  </xsd:restriction>
                </xsd:simpleType>
              </xsd:element>
            </xsd:sequence>
          </xsd:extension>
        </xsd:complexContent>
      </xsd:complexType>
    </xsd:element>
    <xsd:element name="Comment_x002f__x0020_Information" ma:index="11" nillable="true" ma:displayName="Comment/ Information" ma:internalName="Comment_x002f__x0020_Information">
      <xsd:simpleType>
        <xsd:restriction base="dms:Note">
          <xsd:maxLength value="255"/>
        </xsd:restriction>
      </xsd:simpleType>
    </xsd:element>
    <xsd:element name="Storage_x0020__x002f__x0020_Publication" ma:index="14" nillable="true" ma:displayName="Storage / Publication" ma:description="Attention:&#10;- Public Webiste &quot;moves&quot; documents to the homepage.&#10;- External Access &quot;moves&quot; documents to the  site for the external employees." ma:internalName="Storage_x0020__x002f__x0020_Publicat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xtranet"/>
                    <xsd:enumeration value="External Access"/>
                    <xsd:enumeration value="Public Website"/>
                    <xsd:enumeration value="b.i Owncloud Externe"/>
                    <xsd:enumeration value="b.i Owncloud Landwirtschaft"/>
                    <xsd:enumeration value="b.i Owncloud Ltd. Pty (Fish &amp; Seafood)"/>
                    <xsd:enumeration value="EASY-CERT Cloud"/>
                    <xsd:enumeration value="Orders"/>
                  </xsd:restriction>
                </xsd:simpleType>
              </xsd:element>
            </xsd:sequence>
          </xsd:extension>
        </xsd:complexContent>
      </xsd:complexType>
    </xsd:element>
    <xsd:element name="ExtranetTarget" ma:index="15" nillable="true" ma:displayName="Extranet Ordner/ Extranet Folder" ma:description="Ziel für die Extranet Publikation" ma:list="{f176140c-e931-4c24-9bcf-0d78215c02a6}" ma:internalName="ExtranetTarget" ma:showField="Title" ma:web="e22643cb-b536-4b3d-80f1-f3a0b141c141">
      <xsd:simpleType>
        <xsd:restriction base="dms:Lookup"/>
      </xsd:simpleType>
    </xsd:element>
    <xsd:element name="Archived" ma:index="16" nillable="true" ma:displayName="Archived" ma:default="0" ma:internalName="Archived">
      <xsd:simpleType>
        <xsd:restriction base="dms:Boolean"/>
      </xsd:simpleType>
    </xsd:element>
    <xsd:element name="ExtranetTarget_x003a_Code" ma:index="23" nillable="true" ma:displayName="ExtranetTarget:Code" ma:list="{f176140c-e931-4c24-9bcf-0d78215c02a6}" ma:internalName="ExtranetTarget_x003a_Code" ma:readOnly="true" ma:showField="Code" ma:web="e22643cb-b536-4b3d-80f1-f3a0b141c141">
      <xsd:simpleType>
        <xsd:restriction base="dms:Lookup"/>
      </xsd:simpleType>
    </xsd:element>
    <xsd:element name="Process_x002f__x0020_Prozess_x003a_ProcessNr" ma:index="24" nillable="true" ma:displayName="Process/ Prozess:ProcessNr" ma:list="{e9854fb2-4e24-4a7e-b0b9-c5674cb9d478}" ma:internalName="Process_x002f__x0020_Prozess_x003a_ProcessNr" ma:readOnly="true" ma:showField="ProcessNr" ma:web="e22643cb-b536-4b3d-80f1-f3a0b141c141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9c138-b8d3-4423-b651-eb4ea70b82af" elementFormDefault="qualified">
    <xsd:import namespace="http://schemas.microsoft.com/office/2006/documentManagement/types"/>
    <xsd:import namespace="http://schemas.microsoft.com/office/infopath/2007/PartnerControls"/>
    <xsd:element name="Standard_x0020_Template_x0020__x002f__x0020_Vorlage" ma:index="8" nillable="true" ma:displayName="Standard Template / Vorlage" ma:description="" ma:list="{55afeb24-ba35-4f50-9b64-6eba3eb6ddd9}" ma:internalName="Standard_x0020_Template_x0020__x002f__x0020_Vorlage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andards" ma:index="9" nillable="true" ma:displayName="Standards" ma:description="" ma:list="{d54186a8-a508-4acd-a891-6ea3ab66c4c2}" ma:internalName="Standards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k_x002e__x0020_Responsible_x0020__x002f__x0020_Verantwortlicher" ma:index="12" nillable="true" ma:displayName="Dok. Responsible / Verantwortlicher" ma:description="" ma:list="UserInfo" ma:SharePointGroup="0" ma:internalName="Dok_x002e__x0020_Responsible_x0020__x002f__x0020_Verantwortlich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ranslator_x0020__x002f__x0020__x00dc_bersetzer" ma:index="13" nillable="true" ma:displayName="Translator / Übersetzer" ma:list="UserInfo" ma:SharePointGroup="0" ma:internalName="Translator_x0020__x002f__x0020__x00dc_bersetz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branding" ma:index="27" nillable="true" ma:displayName="Rebranding" ma:default="0" ma:description="Is true (yes) when Rebranding process (replacement of logos) was applied" ma:internalName="Rebranding">
      <xsd:simpleType>
        <xsd:restriction base="dms:Boolean"/>
      </xsd:simpleType>
    </xsd:element>
    <xsd:element name="CERES_x0020_Storage_x0020__x002f__x0020_Publication" ma:index="28" nillable="true" ma:displayName="CERES Storage / Publication" ma:internalName="CERES_x0020_Storage_x0020__x002f__x0020_Publicatio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ublic Website"/>
                    <xsd:enumeration value="CERES Owncloud"/>
                    <xsd:enumeration value="Intact Platform"/>
                  </xsd:restriction>
                </xsd:simpleType>
              </xsd:element>
            </xsd:sequence>
          </xsd:extension>
        </xsd:complexContent>
      </xsd:complexType>
    </xsd:element>
    <xsd:element name="CE_x002d_Process" ma:index="29" nillable="true" ma:displayName="CE-Process" ma:list="{d6c95cdf-ba76-44a2-b61a-01e19cc3174b}" ma:internalName="CE_x002d_Process" ma:showField="Title">
      <xsd:simpleType>
        <xsd:restriction base="dms:Lookup"/>
      </xsd:simpleType>
    </xsd:element>
    <xsd:element name="CE_x002d_Sub_x002d_Chapter" ma:index="30" nillable="true" ma:displayName="CE-Sub-Chapter" ma:list="{37ac8630-76a7-4cc8-8fe1-0b952332693e}" ma:internalName="CE_x002d_Sub_x002d_Chapter" ma:readOnly="false" ma:showField="Title">
      <xsd:simpleType>
        <xsd:restriction base="dms:Lookup"/>
      </xsd:simpleType>
    </xsd:element>
    <xsd:element name="CE_x002d_Sub_x002d_Chapter_x003a_SubChapterNr" ma:index="31" nillable="true" ma:displayName="CE-Sub-Chapter:SubChapterNr" ma:list="{37ac8630-76a7-4cc8-8fe1-0b952332693e}" ma:internalName="CE_x002d_Sub_x002d_Chapter_x003a_SubChapterNr" ma:readOnly="true" ma:showField="SubChapterNr" ma:web="e22643cb-b536-4b3d-80f1-f3a0b141c141">
      <xsd:simpleType>
        <xsd:restriction base="dms:Lookup"/>
      </xsd:simpleType>
    </xsd:element>
    <xsd:element name="Sub_x002d_sub_x002d_chapter" ma:index="32" nillable="true" ma:displayName="Sub-sub-chapter" ma:list="{895823fe-89ca-4b40-b708-f3f60fff092e}" ma:internalName="Sub_x002d_sub_x002d_chapter" ma:showField="Title">
      <xsd:simpleType>
        <xsd:restriction base="dms:Lookup"/>
      </xsd:simpleType>
    </xsd:element>
    <xsd:element name="Translator" ma:index="33" nillable="true" ma:displayName="Translator" ma:description="" ma:list="{6d9b19e4-7576-408d-9482-b912c145e927}" ma:internalName="Translator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wncloudTargetFolder" ma:index="34" nillable="true" ma:displayName="OwncloudTargetFolder" ma:description="Target folder on Owncloud drive" ma:internalName="OwncloudTargetFolder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9a3197-889f-4cac-ad32-4340846221ce" elementFormDefault="qualified">
    <xsd:import namespace="http://schemas.microsoft.com/office/2006/documentManagement/types"/>
    <xsd:import namespace="http://schemas.microsoft.com/office/infopath/2007/PartnerControls"/>
    <xsd:element name="Approval_x0020_Date" ma:index="17" nillable="true" ma:displayName="Approval Date" ma:description="Date and time the file was last approved in SharePoint." ma:internalName="Approval_x0020_Date">
      <xsd:simpleType>
        <xsd:restriction base="dms:Text"/>
      </xsd:simpleType>
    </xsd:element>
    <xsd:element name="Approved_x0020_By" ma:index="18" nillable="true" ma:displayName="Approved By" ma:description="The person who last approved the file in SharePoint." ma:internalName="Approved_x0020_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cess_x002f__x0020_Prozess xmlns="cd8b5562-a256-474e-8cdb-a3a79533ac8a">41</Process_x002f__x0020_Prozess>
    <Archived xmlns="cd8b5562-a256-474e-8cdb-a3a79533ac8a">false</Archived>
    <Company_x0020__x002f__x0020_Firma xmlns="cd8b5562-a256-474e-8cdb-a3a79533ac8a">
      <Value>50</Value>
    </Company_x0020__x002f__x0020_Firma>
    <Responsible_x0020_division_x002f_department xmlns="cd8b5562-a256-474e-8cdb-a3a79533ac8a">BVH</Responsible_x0020_division_x002f_department>
    <Document_x0020_Type_x002f__x0020_Dokumententyp xmlns="cd8b5562-a256-474e-8cdb-a3a79533ac8a">Template  / Kopiervorlage</Document_x0020_Type_x002f__x0020_Dokumententyp>
    <Department_x0020__x002f__x0020_Division xmlns="cd8b5562-a256-474e-8cdb-a3a79533ac8a">
      <Value>Processing &amp; Trade / Verarbeitung und Handel</Value>
    </Department_x0020__x002f__x0020_Division>
    <ExtranetTarget xmlns="cd8b5562-a256-474e-8cdb-a3a79533ac8a">41</ExtranetTarget>
    <Languages_x002f__x0020_Sprachen xmlns="cd8b5562-a256-474e-8cdb-a3a79533ac8a">
      <Value>DE</Value>
      <Value>EN</Value>
      <Value>FR</Value>
    </Languages_x002f__x0020_Sprachen>
    <Storage_x0020__x002f__x0020_Publication xmlns="cd8b5562-a256-474e-8cdb-a3a79533ac8a">
      <Value>Extranet</Value>
      <Value>Public Website</Value>
      <Value>Orders</Value>
    </Storage_x0020__x002f__x0020_Publication>
    <Comment_x002f__x0020_Information xmlns="cd8b5562-a256-474e-8cdb-a3a79533ac8a">PW 987654</Comment_x002f__x0020_Information>
    <Norm xmlns="cd8b5562-a256-474e-8cdb-a3a79533ac8a"/>
    <Standard_x0020_Template_x0020__x002f__x0020_Vorlage xmlns="c899c138-b8d3-4423-b651-eb4ea70b82af">
      <Value>3</Value>
    </Standard_x0020_Template_x0020__x002f__x0020_Vorlage>
    <Standards xmlns="c899c138-b8d3-4423-b651-eb4ea70b82af">
      <Value>79</Value>
    </Standards>
    <Approval_x0020_Date xmlns="3a9a3197-889f-4cac-ad32-4340846221ce">14.10.2025 09:57:22</Approval_x0020_Date>
    <Approved_x0020_By xmlns="3a9a3197-889f-4cac-ad32-4340846221ce">
      <UserInfo>
        <DisplayName>Hoxha Rrahmon</DisplayName>
        <AccountId>343</AccountId>
        <AccountType/>
      </UserInfo>
    </Approved_x0020_By>
    <Dok_x002e__x0020_Responsible_x0020__x002f__x0020_Verantwortlicher xmlns="c899c138-b8d3-4423-b651-eb4ea70b82af">
      <UserInfo>
        <DisplayName/>
        <AccountId xsi:nil="true"/>
        <AccountType/>
      </UserInfo>
    </Dok_x002e__x0020_Responsible_x0020__x002f__x0020_Verantwortlicher>
    <Translator_x0020__x002f__x0020__x00dc_bersetzer xmlns="c899c138-b8d3-4423-b651-eb4ea70b82af">
      <UserInfo>
        <DisplayName/>
        <AccountId xsi:nil="true"/>
        <AccountType/>
      </UserInfo>
    </Translator_x0020__x002f__x0020__x00dc_bersetzer>
    <Rebranding xmlns="c899c138-b8d3-4423-b651-eb4ea70b82af">false</Rebranding>
    <CE_x002d_Process xmlns="c899c138-b8d3-4423-b651-eb4ea70b82af" xsi:nil="true"/>
    <Sub_x002d_sub_x002d_chapter xmlns="c899c138-b8d3-4423-b651-eb4ea70b82af" xsi:nil="true"/>
    <CERES_x0020_Storage_x0020__x002f__x0020_Publication xmlns="c899c138-b8d3-4423-b651-eb4ea70b82af"/>
    <CE_x002d_Sub_x002d_Chapter xmlns="c899c138-b8d3-4423-b651-eb4ea70b82af" xsi:nil="true"/>
    <Translator xmlns="c899c138-b8d3-4423-b651-eb4ea70b82af"/>
    <OwncloudTargetFolder xmlns="c899c138-b8d3-4423-b651-eb4ea70b82af" xsi:nil="true"/>
  </documentManagement>
</p:properties>
</file>

<file path=customXml/itemProps1.xml><?xml version="1.0" encoding="utf-8"?>
<ds:datastoreItem xmlns:ds="http://schemas.openxmlformats.org/officeDocument/2006/customXml" ds:itemID="{7420CBA5-CE32-4C7A-9248-B77811CCB17B}"/>
</file>

<file path=customXml/itemProps2.xml><?xml version="1.0" encoding="utf-8"?>
<ds:datastoreItem xmlns:ds="http://schemas.openxmlformats.org/officeDocument/2006/customXml" ds:itemID="{7B3D1BF4-11CB-4F7D-BF52-06CDCABC5A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F582D1-A438-4798-AA2A-BD1380A69E0A}">
  <ds:schemaRefs>
    <ds:schemaRef ds:uri="http://purl.org/dc/dcmitype/"/>
    <ds:schemaRef ds:uri="http://schemas.microsoft.com/office/2006/documentManagement/types"/>
    <ds:schemaRef ds:uri="http://purl.org/dc/terms/"/>
    <ds:schemaRef ds:uri="c899c138-b8d3-4423-b651-eb4ea70b82af"/>
    <ds:schemaRef ds:uri="http://schemas.microsoft.com/office/2006/metadata/properties"/>
    <ds:schemaRef ds:uri="3a9a3197-889f-4cac-ad32-4340846221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cd8b5562-a256-474e-8cdb-a3a79533ac8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1 - 30 Ingredients</vt:lpstr>
      <vt:lpstr>1 - 60 Ingredients</vt:lpstr>
      <vt:lpstr>Raw Material Status Dropdown</vt:lpstr>
      <vt:lpstr>Derived Natural Organic Part Dd</vt:lpstr>
      <vt:lpstr>Rohstoffkategorien Dropdown</vt:lpstr>
      <vt:lpstr>Produktkategorien Dropdown</vt:lpstr>
      <vt:lpstr>Levels Dropdown</vt:lpstr>
    </vt:vector>
  </TitlesOfParts>
  <Company>FiBL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form for new NATRUE products</dc:title>
  <dc:creator>sara.zuercher</dc:creator>
  <cp:lastModifiedBy>Mirjam Quendt</cp:lastModifiedBy>
  <dcterms:created xsi:type="dcterms:W3CDTF">2010-02-18T12:48:46Z</dcterms:created>
  <dcterms:modified xsi:type="dcterms:W3CDTF">2025-10-14T07:41:33Z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0x010100A3A72123758F4C4585E003E1BFED6775002CD1DBE9C04DE946B0F7B268C3622BBE</vt:lpwstr>
  </property>
  <property fmtid="{D5CDD505-2E9C-101B-9397-08002B2CF9AE}" pid="3" name="Process/ Prozess">
    <vt:lpwstr>41</vt:lpwstr>
  </property>
  <property fmtid="{D5CDD505-2E9C-101B-9397-08002B2CF9AE}" pid="4" name="Archived">
    <vt:bool>false</vt:bool>
  </property>
  <property fmtid="{D5CDD505-2E9C-101B-9397-08002B2CF9AE}" pid="5" name="Company / Firma">
    <vt:lpwstr>50;#</vt:lpwstr>
  </property>
  <property fmtid="{D5CDD505-2E9C-101B-9397-08002B2CF9AE}" pid="6" name="Responsible division/department">
    <vt:lpwstr>BVH</vt:lpwstr>
  </property>
  <property fmtid="{D5CDD505-2E9C-101B-9397-08002B2CF9AE}" pid="7" name="Document Type/ Dokumententyp">
    <vt:lpwstr>Template  / Kopiervorlage</vt:lpwstr>
  </property>
  <property fmtid="{D5CDD505-2E9C-101B-9397-08002B2CF9AE}" pid="8" name="Standard">
    <vt:lpwstr>134;#</vt:lpwstr>
  </property>
  <property fmtid="{D5CDD505-2E9C-101B-9397-08002B2CF9AE}" pid="9" name="Department / Division">
    <vt:lpwstr>;#Processing &amp; Trade / Verarbeitung und Handel;#</vt:lpwstr>
  </property>
  <property fmtid="{D5CDD505-2E9C-101B-9397-08002B2CF9AE}" pid="10" name="ExtranetTarget">
    <vt:lpwstr>41</vt:lpwstr>
  </property>
  <property fmtid="{D5CDD505-2E9C-101B-9397-08002B2CF9AE}" pid="11" name="Languages/ Sprachen">
    <vt:lpwstr>;#EN;#DE;#FR;#</vt:lpwstr>
  </property>
  <property fmtid="{D5CDD505-2E9C-101B-9397-08002B2CF9AE}" pid="12" name="Storage / Publication">
    <vt:lpwstr>;#Extranet;#</vt:lpwstr>
  </property>
  <property fmtid="{D5CDD505-2E9C-101B-9397-08002B2CF9AE}" pid="13" name="Comment/ Information">
    <vt:lpwstr>PW 987654</vt:lpwstr>
  </property>
  <property fmtid="{D5CDD505-2E9C-101B-9397-08002B2CF9AE}" pid="14" name="Current Version">
    <vt:lpwstr>11.0</vt:lpwstr>
  </property>
  <property fmtid="{D5CDD505-2E9C-101B-9397-08002B2CF9AE}" pid="15" name="Approved By">
    <vt:lpwstr>1073741823</vt:lpwstr>
  </property>
  <property fmtid="{D5CDD505-2E9C-101B-9397-08002B2CF9AE}" pid="16" name="Approval Date">
    <vt:lpwstr>22.09.2020 15:17:39</vt:lpwstr>
  </property>
  <property fmtid="{D5CDD505-2E9C-101B-9397-08002B2CF9AE}" pid="17" name="Approved Version">
    <vt:lpwstr>11.0</vt:lpwstr>
  </property>
</Properties>
</file>