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intranet.easy-cert.com/qm/Shared Documents/"/>
    </mc:Choice>
  </mc:AlternateContent>
  <xr:revisionPtr revIDLastSave="0" documentId="14_{CEEA578F-BC93-45FB-89D5-83D6492D6B14}" xr6:coauthVersionLast="47" xr6:coauthVersionMax="47" xr10:uidLastSave="{00000000-0000-0000-0000-000000000000}"/>
  <bookViews>
    <workbookView xWindow="-28920" yWindow="780" windowWidth="29040" windowHeight="15840" xr2:uid="{00000000-000D-0000-FFFF-FFFF00000000}"/>
  </bookViews>
  <sheets>
    <sheet name="Produkt 1" sheetId="1" r:id="rId1"/>
    <sheet name="naturaplan" sheetId="3" state="hidden" r:id="rId2"/>
    <sheet name="dropdown" sheetId="2" r:id="rId3"/>
  </sheets>
  <definedNames>
    <definedName name="_xlnm._FilterDatabase" localSheetId="0" hidden="1">'Produkt 1'!$A$10:$K$27</definedName>
    <definedName name="dfsadfsa">'Produkt 1'!#REF!</definedName>
    <definedName name="dropdown">dropdown!$A$1:$A$6</definedName>
    <definedName name="ja_oder_nein">'Produkt 1'!#REF!</definedName>
    <definedName name="naturaplan">naturaplan!$A$1:$A$3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K16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5" i="1"/>
  <c r="K15" i="1" s="1"/>
  <c r="J14" i="1"/>
  <c r="K14" i="1" s="1"/>
  <c r="J13" i="1"/>
  <c r="K13" i="1" s="1"/>
  <c r="J12" i="1"/>
  <c r="K12" i="1" s="1"/>
  <c r="J11" i="1"/>
  <c r="K11" i="1" s="1"/>
  <c r="J27" i="1" l="1"/>
  <c r="G12" i="1"/>
  <c r="G13" i="1"/>
  <c r="G15" i="1"/>
  <c r="G16" i="1"/>
  <c r="G17" i="1"/>
  <c r="G18" i="1"/>
  <c r="G19" i="1"/>
  <c r="G20" i="1"/>
  <c r="G21" i="1"/>
  <c r="G22" i="1"/>
  <c r="G23" i="1"/>
  <c r="G24" i="1"/>
  <c r="G25" i="1"/>
  <c r="G26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I11" i="1"/>
  <c r="H11" i="1"/>
  <c r="F12" i="1" l="1"/>
  <c r="F13" i="1"/>
  <c r="F14" i="1"/>
  <c r="G14" i="1" s="1"/>
  <c r="F15" i="1"/>
  <c r="F16" i="1"/>
  <c r="F17" i="1"/>
  <c r="F18" i="1"/>
  <c r="F19" i="1"/>
  <c r="F20" i="1"/>
  <c r="F21" i="1"/>
  <c r="F22" i="1"/>
  <c r="F23" i="1"/>
  <c r="F24" i="1"/>
  <c r="F25" i="1"/>
  <c r="F26" i="1"/>
  <c r="F11" i="1"/>
  <c r="G11" i="1" s="1"/>
  <c r="F27" i="1" l="1"/>
  <c r="H27" i="1"/>
  <c r="G27" i="1" l="1"/>
  <c r="I27" i="1"/>
  <c r="K27" i="1"/>
  <c r="C27" i="1"/>
  <c r="B6" i="1" l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Leu Sara</author>
  </authors>
  <commentList>
    <comment ref="D4" authorId="0" shapeId="0" xr:uid="{00000000-0006-0000-0000-000001000000}">
      <text>
        <r>
          <rPr>
            <sz val="9"/>
            <color indexed="81"/>
            <rFont val="Segoe UI"/>
            <family val="2"/>
          </rPr>
          <t>Indication sur le coût (par kg de produit fini) des étapes de transformation qui ont lieu en dehors de la région.</t>
        </r>
      </text>
    </comment>
    <comment ref="E10" authorId="0" shapeId="0" xr:uid="{00000000-0006-0000-0000-000002000000}">
      <text>
        <r>
          <rPr>
            <sz val="9"/>
            <color indexed="81"/>
            <rFont val="Segoe UI"/>
            <family val="2"/>
          </rPr>
          <t>Veuillez choisir à quelle catégorie appartient la matière première: sont considérés comme non agricole les sels, l'eau, les auxilliaires de transformation, les additifs, les micro-organismes, les enzymes.</t>
        </r>
      </text>
    </comment>
  </commentList>
</comments>
</file>

<file path=xl/sharedStrings.xml><?xml version="1.0" encoding="utf-8"?>
<sst xmlns="http://schemas.openxmlformats.org/spreadsheetml/2006/main" count="55" uniqueCount="35">
  <si>
    <t>TOTAL</t>
  </si>
  <si>
    <t>CHF</t>
  </si>
  <si>
    <t>kg</t>
  </si>
  <si>
    <t>---</t>
  </si>
  <si>
    <t>Nom du produit</t>
  </si>
  <si>
    <t>Prix de vente / kg</t>
  </si>
  <si>
    <t>Transformation en dehors de la région / kg</t>
  </si>
  <si>
    <t>Part d'ingrédients agricoles régionaux</t>
  </si>
  <si>
    <t>Création de valeur dans la région</t>
  </si>
  <si>
    <t>au moins 2/3 de la valeur doit être créée dans la région</t>
  </si>
  <si>
    <t>Recette</t>
  </si>
  <si>
    <t>Calcul Ma Région</t>
  </si>
  <si>
    <t>Matières premières incl. additifs et auxilliaires de transformation</t>
  </si>
  <si>
    <t>Fournisseur / Fabriquant</t>
  </si>
  <si>
    <t>Part (kg)</t>
  </si>
  <si>
    <t>Prix d'achat / kg (CHF)</t>
  </si>
  <si>
    <t>Catégorie, choisir svp</t>
  </si>
  <si>
    <t>Prix / Recette (CHF)</t>
  </si>
  <si>
    <t>Prix régional (CHF)</t>
  </si>
  <si>
    <t>Part régionale (kg)</t>
  </si>
  <si>
    <t>Part non agricole (kg)</t>
  </si>
  <si>
    <t>Part de malt/sucre/ café (kg)</t>
  </si>
  <si>
    <r>
      <rPr>
        <b/>
        <sz val="11"/>
        <color theme="1"/>
        <rFont val="Calibri"/>
        <family val="2"/>
        <scheme val="minor"/>
      </rPr>
      <t xml:space="preserve">Remarques </t>
    </r>
    <r>
      <rPr>
        <sz val="11"/>
        <color theme="1"/>
        <rFont val="Calibri"/>
        <family val="2"/>
        <scheme val="minor"/>
      </rPr>
      <t>(par ex. quelles étapes de la transformation ont lieu en dehors de la région, données concernant les changements de provenance des matières premières saisonnières, etc)</t>
    </r>
  </si>
  <si>
    <t>Recette pour la quantité suivante:</t>
  </si>
  <si>
    <t>Oui</t>
  </si>
  <si>
    <t>Non</t>
  </si>
  <si>
    <t>régional</t>
  </si>
  <si>
    <t>non agricole</t>
  </si>
  <si>
    <t>sucre, malt, café</t>
  </si>
  <si>
    <t>Origine non régionale: Suisse</t>
  </si>
  <si>
    <t xml:space="preserve">Origine non régionale: importation </t>
  </si>
  <si>
    <t>Prix malt/sucre/ café (CHF)</t>
  </si>
  <si>
    <t>Produit bio (Oui/Non)</t>
  </si>
  <si>
    <t>&gt; 80 %</t>
  </si>
  <si>
    <t>Bio Suisse / Bourgeon (Oui/Non)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</si>
</sst>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00"/>
    <numFmt numFmtId="165" formatCode="_ * #,##0.000_ ;_ * \-#,##0.000_ ;_ * &quot;-&quot;??_ ;_ @_ "/>
    <numFmt numFmtId="166" formatCode="#,##0.00_ ;\-#,##0.0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12" xfId="0" applyFont="1" applyBorder="1"/>
    <xf numFmtId="0" fontId="1" fillId="0" borderId="13" xfId="0" applyFont="1" applyBorder="1"/>
    <xf numFmtId="164" fontId="4" fillId="0" borderId="0" xfId="0" applyNumberFormat="1" applyFont="1"/>
    <xf numFmtId="0" fontId="7" fillId="0" borderId="0" xfId="0" applyFont="1" applyAlignment="1">
      <alignment horizontal="left" wrapText="1"/>
    </xf>
    <xf numFmtId="165" fontId="1" fillId="0" borderId="0" xfId="2" applyNumberFormat="1" applyFont="1" applyBorder="1" applyAlignment="1"/>
    <xf numFmtId="165" fontId="0" fillId="0" borderId="0" xfId="2" applyNumberFormat="1" applyFont="1"/>
    <xf numFmtId="165" fontId="1" fillId="0" borderId="12" xfId="2" applyNumberFormat="1" applyFont="1" applyBorder="1"/>
    <xf numFmtId="165" fontId="3" fillId="0" borderId="2" xfId="2" applyNumberFormat="1" applyFont="1" applyFill="1" applyBorder="1"/>
    <xf numFmtId="165" fontId="4" fillId="0" borderId="0" xfId="2" applyNumberFormat="1" applyFont="1"/>
    <xf numFmtId="0" fontId="0" fillId="0" borderId="0" xfId="0" quotePrefix="1"/>
    <xf numFmtId="166" fontId="3" fillId="0" borderId="2" xfId="2" applyNumberFormat="1" applyFont="1" applyFill="1" applyBorder="1"/>
    <xf numFmtId="166" fontId="4" fillId="0" borderId="0" xfId="2" applyNumberFormat="1" applyFont="1"/>
    <xf numFmtId="2" fontId="6" fillId="0" borderId="0" xfId="0" applyNumberFormat="1" applyFont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2" fontId="8" fillId="0" borderId="7" xfId="0" applyNumberFormat="1" applyFont="1" applyBorder="1"/>
    <xf numFmtId="2" fontId="8" fillId="0" borderId="9" xfId="0" applyNumberFormat="1" applyFont="1" applyBorder="1"/>
    <xf numFmtId="2" fontId="8" fillId="0" borderId="5" xfId="0" applyNumberFormat="1" applyFont="1" applyBorder="1"/>
    <xf numFmtId="0" fontId="3" fillId="0" borderId="1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21" xfId="0" applyFont="1" applyBorder="1" applyAlignment="1">
      <alignment wrapText="1"/>
    </xf>
    <xf numFmtId="165" fontId="3" fillId="0" borderId="20" xfId="2" applyNumberFormat="1" applyFont="1" applyBorder="1" applyAlignment="1">
      <alignment wrapText="1"/>
    </xf>
    <xf numFmtId="0" fontId="8" fillId="0" borderId="20" xfId="0" applyFont="1" applyBorder="1" applyAlignment="1">
      <alignment wrapText="1"/>
    </xf>
    <xf numFmtId="10" fontId="1" fillId="0" borderId="0" xfId="1" applyNumberFormat="1" applyFont="1"/>
    <xf numFmtId="166" fontId="3" fillId="0" borderId="10" xfId="2" applyNumberFormat="1" applyFont="1" applyFill="1" applyBorder="1"/>
    <xf numFmtId="165" fontId="3" fillId="0" borderId="10" xfId="2" applyNumberFormat="1" applyFont="1" applyFill="1" applyBorder="1"/>
    <xf numFmtId="0" fontId="10" fillId="0" borderId="0" xfId="0" applyFont="1"/>
    <xf numFmtId="0" fontId="10" fillId="0" borderId="0" xfId="0" applyFont="1" applyAlignment="1">
      <alignment vertical="center"/>
    </xf>
    <xf numFmtId="165" fontId="3" fillId="0" borderId="23" xfId="2" applyNumberFormat="1" applyFont="1" applyFill="1" applyBorder="1"/>
    <xf numFmtId="165" fontId="3" fillId="0" borderId="24" xfId="2" applyNumberFormat="1" applyFont="1" applyFill="1" applyBorder="1"/>
    <xf numFmtId="165" fontId="3" fillId="0" borderId="1" xfId="2" applyNumberFormat="1" applyFont="1" applyFill="1" applyBorder="1"/>
    <xf numFmtId="165" fontId="3" fillId="0" borderId="25" xfId="2" applyNumberFormat="1" applyFont="1" applyFill="1" applyBorder="1"/>
    <xf numFmtId="0" fontId="8" fillId="0" borderId="13" xfId="0" applyFont="1" applyBorder="1" applyAlignment="1">
      <alignment wrapText="1"/>
    </xf>
    <xf numFmtId="0" fontId="8" fillId="0" borderId="27" xfId="0" applyFont="1" applyBorder="1" applyAlignment="1">
      <alignment wrapText="1"/>
    </xf>
    <xf numFmtId="165" fontId="3" fillId="0" borderId="26" xfId="2" applyNumberFormat="1" applyFont="1" applyFill="1" applyBorder="1"/>
    <xf numFmtId="165" fontId="3" fillId="0" borderId="28" xfId="2" applyNumberFormat="1" applyFont="1" applyFill="1" applyBorder="1"/>
    <xf numFmtId="0" fontId="9" fillId="0" borderId="0" xfId="0" applyFont="1" applyAlignment="1">
      <alignment horizontal="center"/>
    </xf>
    <xf numFmtId="2" fontId="9" fillId="3" borderId="3" xfId="0" applyNumberFormat="1" applyFont="1" applyFill="1" applyBorder="1" applyAlignment="1" applyProtection="1">
      <alignment horizontal="right"/>
      <protection locked="0" hidden="1"/>
    </xf>
    <xf numFmtId="164" fontId="9" fillId="3" borderId="3" xfId="0" applyNumberFormat="1" applyFont="1" applyFill="1" applyBorder="1" applyAlignment="1" applyProtection="1">
      <alignment horizontal="right"/>
      <protection locked="0" hidden="1"/>
    </xf>
    <xf numFmtId="0" fontId="9" fillId="3" borderId="3" xfId="0" applyFont="1" applyFill="1" applyBorder="1" applyProtection="1">
      <protection locked="0" hidden="1"/>
    </xf>
    <xf numFmtId="0" fontId="8" fillId="3" borderId="5" xfId="0" applyFont="1" applyFill="1" applyBorder="1" applyAlignment="1" applyProtection="1">
      <alignment wrapText="1"/>
      <protection locked="0" hidden="1"/>
    </xf>
    <xf numFmtId="0" fontId="8" fillId="3" borderId="2" xfId="0" applyFont="1" applyFill="1" applyBorder="1" applyAlignment="1" applyProtection="1">
      <alignment wrapText="1"/>
      <protection locked="0" hidden="1"/>
    </xf>
    <xf numFmtId="164" fontId="8" fillId="3" borderId="2" xfId="0" applyNumberFormat="1" applyFont="1" applyFill="1" applyBorder="1" applyProtection="1">
      <protection locked="0" hidden="1"/>
    </xf>
    <xf numFmtId="2" fontId="8" fillId="3" borderId="2" xfId="0" applyNumberFormat="1" applyFont="1" applyFill="1" applyBorder="1" applyProtection="1">
      <protection locked="0" hidden="1"/>
    </xf>
    <xf numFmtId="164" fontId="8" fillId="3" borderId="6" xfId="0" applyNumberFormat="1" applyFont="1" applyFill="1" applyBorder="1" applyAlignment="1" applyProtection="1">
      <alignment wrapText="1"/>
      <protection locked="0" hidden="1"/>
    </xf>
    <xf numFmtId="0" fontId="8" fillId="3" borderId="7" xfId="0" applyFont="1" applyFill="1" applyBorder="1" applyAlignment="1" applyProtection="1">
      <alignment wrapText="1"/>
      <protection locked="0" hidden="1"/>
    </xf>
    <xf numFmtId="0" fontId="8" fillId="3" borderId="1" xfId="0" applyFont="1" applyFill="1" applyBorder="1" applyAlignment="1" applyProtection="1">
      <alignment wrapText="1"/>
      <protection locked="0" hidden="1"/>
    </xf>
    <xf numFmtId="164" fontId="8" fillId="3" borderId="1" xfId="0" applyNumberFormat="1" applyFont="1" applyFill="1" applyBorder="1" applyProtection="1">
      <protection locked="0" hidden="1"/>
    </xf>
    <xf numFmtId="2" fontId="8" fillId="3" borderId="1" xfId="0" applyNumberFormat="1" applyFont="1" applyFill="1" applyBorder="1" applyProtection="1">
      <protection locked="0" hidden="1"/>
    </xf>
    <xf numFmtId="164" fontId="8" fillId="3" borderId="8" xfId="0" applyNumberFormat="1" applyFont="1" applyFill="1" applyBorder="1" applyAlignment="1" applyProtection="1">
      <alignment wrapText="1"/>
      <protection locked="0" hidden="1"/>
    </xf>
    <xf numFmtId="0" fontId="8" fillId="3" borderId="9" xfId="0" applyFont="1" applyFill="1" applyBorder="1" applyAlignment="1" applyProtection="1">
      <alignment wrapText="1"/>
      <protection locked="0" hidden="1"/>
    </xf>
    <xf numFmtId="0" fontId="8" fillId="3" borderId="10" xfId="0" applyFont="1" applyFill="1" applyBorder="1" applyAlignment="1" applyProtection="1">
      <alignment wrapText="1"/>
      <protection locked="0" hidden="1"/>
    </xf>
    <xf numFmtId="164" fontId="8" fillId="3" borderId="10" xfId="0" applyNumberFormat="1" applyFont="1" applyFill="1" applyBorder="1" applyProtection="1">
      <protection locked="0" hidden="1"/>
    </xf>
    <xf numFmtId="2" fontId="8" fillId="3" borderId="10" xfId="0" applyNumberFormat="1" applyFont="1" applyFill="1" applyBorder="1" applyProtection="1">
      <protection locked="0" hidden="1"/>
    </xf>
    <xf numFmtId="164" fontId="8" fillId="3" borderId="11" xfId="0" applyNumberFormat="1" applyFont="1" applyFill="1" applyBorder="1" applyAlignment="1" applyProtection="1">
      <alignment wrapText="1"/>
      <protection locked="0" hidden="1"/>
    </xf>
    <xf numFmtId="0" fontId="0" fillId="0" borderId="29" xfId="0" applyBorder="1" applyAlignment="1" applyProtection="1">
      <alignment horizontal="left"/>
      <protection locked="0" hidden="1"/>
    </xf>
    <xf numFmtId="0" fontId="0" fillId="0" borderId="30" xfId="0" applyBorder="1" applyAlignment="1" applyProtection="1">
      <alignment horizontal="left"/>
      <protection locked="0" hidden="1"/>
    </xf>
    <xf numFmtId="0" fontId="0" fillId="0" borderId="31" xfId="0" applyBorder="1" applyAlignment="1" applyProtection="1">
      <alignment horizontal="left"/>
      <protection locked="0" hidden="1"/>
    </xf>
    <xf numFmtId="0" fontId="0" fillId="0" borderId="32" xfId="0" applyBorder="1" applyAlignment="1" applyProtection="1">
      <alignment horizontal="left"/>
      <protection locked="0" hidden="1"/>
    </xf>
    <xf numFmtId="0" fontId="0" fillId="0" borderId="33" xfId="0" applyBorder="1" applyAlignment="1" applyProtection="1">
      <alignment horizontal="left"/>
      <protection locked="0" hidden="1"/>
    </xf>
    <xf numFmtId="0" fontId="0" fillId="0" borderId="34" xfId="0" applyBorder="1" applyAlignment="1" applyProtection="1">
      <alignment horizontal="left"/>
      <protection locked="0" hidden="1"/>
    </xf>
    <xf numFmtId="0" fontId="0" fillId="0" borderId="35" xfId="0" applyBorder="1" applyAlignment="1" applyProtection="1">
      <alignment horizontal="left"/>
      <protection locked="0" hidden="1"/>
    </xf>
    <xf numFmtId="0" fontId="0" fillId="0" borderId="36" xfId="0" applyBorder="1" applyAlignment="1" applyProtection="1">
      <alignment horizontal="left"/>
      <protection locked="0" hidden="1"/>
    </xf>
    <xf numFmtId="0" fontId="0" fillId="0" borderId="37" xfId="0" applyBorder="1" applyAlignment="1" applyProtection="1">
      <alignment horizontal="left"/>
      <protection locked="0" hidden="1"/>
    </xf>
    <xf numFmtId="0" fontId="9" fillId="3" borderId="3" xfId="0" applyFont="1" applyFill="1" applyBorder="1" applyAlignment="1" applyProtection="1">
      <alignment horizontal="center"/>
      <protection locked="0" hidden="1"/>
    </xf>
    <xf numFmtId="0" fontId="1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2" fontId="9" fillId="0" borderId="22" xfId="0" applyNumberFormat="1" applyFont="1" applyBorder="1" applyAlignment="1">
      <alignment horizontal="center"/>
    </xf>
    <xf numFmtId="2" fontId="9" fillId="3" borderId="4" xfId="0" applyNumberFormat="1" applyFont="1" applyFill="1" applyBorder="1" applyAlignment="1" applyProtection="1">
      <alignment horizontal="center"/>
      <protection locked="0" hidden="1"/>
    </xf>
    <xf numFmtId="0" fontId="1" fillId="0" borderId="0" xfId="0" applyFont="1" applyAlignment="1">
      <alignment horizontal="right"/>
    </xf>
    <xf numFmtId="0" fontId="1" fillId="0" borderId="14" xfId="0" applyFont="1" applyBorder="1" applyAlignment="1">
      <alignment horizontal="right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</cellXfs>
  <cellStyles count="3">
    <cellStyle name="Komma" xfId="2" builtinId="3"/>
    <cellStyle name="Prozent" xfId="1" builtinId="5"/>
    <cellStyle name="Standard" xfId="0" builtinId="0"/>
  </cellStyles>
  <dxfs count="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view="pageLayout" zoomScaleNormal="100" zoomScaleSheetLayoutView="100" workbookViewId="0">
      <selection activeCell="H12" sqref="H12"/>
    </sheetView>
  </sheetViews>
  <sheetFormatPr baseColWidth="10" defaultRowHeight="15" x14ac:dyDescent="0.25"/>
  <cols>
    <col min="1" max="1" width="31.28515625" customWidth="1"/>
    <col min="2" max="2" width="18.140625" customWidth="1"/>
    <col min="3" max="4" width="8.7109375" customWidth="1"/>
    <col min="5" max="5" width="21" customWidth="1"/>
    <col min="6" max="6" width="10.7109375" customWidth="1"/>
    <col min="7" max="7" width="10.7109375" style="12" customWidth="1"/>
    <col min="8" max="8" width="10.42578125" style="12" customWidth="1"/>
    <col min="9" max="10" width="10.7109375" customWidth="1"/>
    <col min="11" max="11" width="11.28515625" customWidth="1"/>
  </cols>
  <sheetData>
    <row r="1" spans="1:15" x14ac:dyDescent="0.25">
      <c r="A1" s="2" t="s">
        <v>4</v>
      </c>
      <c r="B1" s="73"/>
      <c r="C1" s="73"/>
      <c r="D1" s="73"/>
      <c r="E1" s="73"/>
      <c r="F1" s="73"/>
      <c r="G1" s="11"/>
      <c r="H1" s="78" t="s">
        <v>32</v>
      </c>
      <c r="I1" s="79"/>
      <c r="J1" s="48" t="s">
        <v>3</v>
      </c>
    </row>
    <row r="2" spans="1:15" x14ac:dyDescent="0.25">
      <c r="A2" s="2"/>
      <c r="B2" s="45"/>
      <c r="C2" s="45"/>
      <c r="D2" s="45"/>
      <c r="E2" s="45"/>
      <c r="F2" s="45"/>
      <c r="G2" s="78" t="s">
        <v>34</v>
      </c>
      <c r="H2" s="78"/>
      <c r="I2" s="79"/>
      <c r="J2" s="48" t="s">
        <v>3</v>
      </c>
    </row>
    <row r="3" spans="1:15" x14ac:dyDescent="0.25">
      <c r="A3" s="2" t="s">
        <v>5</v>
      </c>
      <c r="B3" s="46"/>
      <c r="C3" s="6" t="s">
        <v>1</v>
      </c>
      <c r="D3" s="74"/>
      <c r="E3" s="74"/>
      <c r="F3" s="74"/>
      <c r="G3" s="76"/>
      <c r="H3" s="76"/>
      <c r="I3" s="6"/>
      <c r="J3" s="6"/>
      <c r="K3" s="19"/>
      <c r="L3" s="2"/>
    </row>
    <row r="4" spans="1:15" ht="14.45" customHeight="1" x14ac:dyDescent="0.25">
      <c r="A4" s="3" t="s">
        <v>23</v>
      </c>
      <c r="B4" s="47"/>
      <c r="C4" s="6" t="s">
        <v>2</v>
      </c>
      <c r="D4" s="74" t="s">
        <v>6</v>
      </c>
      <c r="E4" s="74"/>
      <c r="F4" s="74"/>
      <c r="G4" s="77"/>
      <c r="H4" s="77"/>
      <c r="I4" s="6" t="s">
        <v>1</v>
      </c>
      <c r="J4" s="6"/>
      <c r="K4" s="19"/>
      <c r="L4" s="2"/>
    </row>
    <row r="5" spans="1:15" ht="9" customHeight="1" x14ac:dyDescent="0.25"/>
    <row r="6" spans="1:15" x14ac:dyDescent="0.25">
      <c r="A6" s="2" t="s">
        <v>7</v>
      </c>
      <c r="B6" s="32" t="e">
        <f>H27/(C27-I27-J27)</f>
        <v>#DIV/0!</v>
      </c>
      <c r="D6" s="75" t="s">
        <v>33</v>
      </c>
      <c r="E6" s="75"/>
      <c r="G6"/>
      <c r="H6"/>
    </row>
    <row r="7" spans="1:15" x14ac:dyDescent="0.25">
      <c r="A7" s="2" t="s">
        <v>8</v>
      </c>
      <c r="B7" s="32" t="e">
        <f>((B3*B4)-(F27-G27+G4*B4))/(B3*B4-K27)</f>
        <v>#DIV/0!</v>
      </c>
      <c r="D7" t="s">
        <v>9</v>
      </c>
    </row>
    <row r="8" spans="1:15" ht="8.4499999999999993" customHeight="1" thickBot="1" x14ac:dyDescent="0.3"/>
    <row r="9" spans="1:15" s="2" customFormat="1" ht="15.75" thickBot="1" x14ac:dyDescent="0.3">
      <c r="A9" s="20" t="s">
        <v>10</v>
      </c>
      <c r="B9" s="21"/>
      <c r="C9" s="21"/>
      <c r="D9" s="21"/>
      <c r="E9" s="22"/>
      <c r="F9" s="23" t="s">
        <v>11</v>
      </c>
      <c r="G9" s="13"/>
      <c r="H9" s="13"/>
      <c r="I9" s="7"/>
      <c r="J9" s="7"/>
      <c r="K9" s="8"/>
    </row>
    <row r="10" spans="1:15" s="1" customFormat="1" ht="45.6" customHeight="1" x14ac:dyDescent="0.25">
      <c r="A10" s="27" t="s">
        <v>12</v>
      </c>
      <c r="B10" s="28" t="s">
        <v>13</v>
      </c>
      <c r="C10" s="28" t="s">
        <v>14</v>
      </c>
      <c r="D10" s="28" t="s">
        <v>15</v>
      </c>
      <c r="E10" s="29" t="s">
        <v>16</v>
      </c>
      <c r="F10" s="27" t="s">
        <v>17</v>
      </c>
      <c r="G10" s="30" t="s">
        <v>18</v>
      </c>
      <c r="H10" s="30" t="s">
        <v>19</v>
      </c>
      <c r="I10" s="31" t="s">
        <v>20</v>
      </c>
      <c r="J10" s="42" t="s">
        <v>21</v>
      </c>
      <c r="K10" s="41" t="s">
        <v>31</v>
      </c>
    </row>
    <row r="11" spans="1:15" x14ac:dyDescent="0.25">
      <c r="A11" s="49"/>
      <c r="B11" s="50"/>
      <c r="C11" s="51"/>
      <c r="D11" s="52"/>
      <c r="E11" s="53" t="s">
        <v>3</v>
      </c>
      <c r="F11" s="26">
        <f>C11*D11</f>
        <v>0</v>
      </c>
      <c r="G11" s="17">
        <f>IF(E11="régional",F11,0)</f>
        <v>0</v>
      </c>
      <c r="H11" s="14">
        <f>IF(E11="régional",C11,0)</f>
        <v>0</v>
      </c>
      <c r="I11" s="14">
        <f>IF(E11="non agricole",C11,0)</f>
        <v>0</v>
      </c>
      <c r="J11" s="43">
        <f>IF($E11="sucre, malt, café",$C11,0)</f>
        <v>0</v>
      </c>
      <c r="K11" s="44">
        <f>D11*J11</f>
        <v>0</v>
      </c>
      <c r="O11" s="10"/>
    </row>
    <row r="12" spans="1:15" x14ac:dyDescent="0.25">
      <c r="A12" s="49"/>
      <c r="B12" s="50"/>
      <c r="C12" s="51"/>
      <c r="D12" s="52"/>
      <c r="E12" s="53" t="s">
        <v>3</v>
      </c>
      <c r="F12" s="26">
        <f>C12*D12</f>
        <v>0</v>
      </c>
      <c r="G12" s="17">
        <f t="shared" ref="G12:G26" si="0">IF(E12="régional",F12,0)</f>
        <v>0</v>
      </c>
      <c r="H12" s="14">
        <f t="shared" ref="H12:H26" si="1">IF(E12="régional",C12,0)</f>
        <v>0</v>
      </c>
      <c r="I12" s="14">
        <f t="shared" ref="I12:I26" si="2">IF(E12="non agricole",C12,0)</f>
        <v>0</v>
      </c>
      <c r="J12" s="39">
        <f t="shared" ref="J12:J26" si="3">IF($E12="sucre, malt, café",$C12,0)</f>
        <v>0</v>
      </c>
      <c r="K12" s="37">
        <f t="shared" ref="K12:K26" si="4">D12*J12</f>
        <v>0</v>
      </c>
      <c r="O12" s="10"/>
    </row>
    <row r="13" spans="1:15" x14ac:dyDescent="0.25">
      <c r="A13" s="54"/>
      <c r="B13" s="55"/>
      <c r="C13" s="56"/>
      <c r="D13" s="57"/>
      <c r="E13" s="58" t="s">
        <v>3</v>
      </c>
      <c r="F13" s="24">
        <f t="shared" ref="F13:F26" si="5">C13*D13</f>
        <v>0</v>
      </c>
      <c r="G13" s="17">
        <f t="shared" si="0"/>
        <v>0</v>
      </c>
      <c r="H13" s="14">
        <f t="shared" si="1"/>
        <v>0</v>
      </c>
      <c r="I13" s="14">
        <f t="shared" si="2"/>
        <v>0</v>
      </c>
      <c r="J13" s="14">
        <f t="shared" si="3"/>
        <v>0</v>
      </c>
      <c r="K13" s="37">
        <f t="shared" si="4"/>
        <v>0</v>
      </c>
    </row>
    <row r="14" spans="1:15" x14ac:dyDescent="0.25">
      <c r="A14" s="54"/>
      <c r="B14" s="55"/>
      <c r="C14" s="56"/>
      <c r="D14" s="57"/>
      <c r="E14" s="58" t="s">
        <v>3</v>
      </c>
      <c r="F14" s="24">
        <f t="shared" si="5"/>
        <v>0</v>
      </c>
      <c r="G14" s="17">
        <f t="shared" si="0"/>
        <v>0</v>
      </c>
      <c r="H14" s="14">
        <f t="shared" si="1"/>
        <v>0</v>
      </c>
      <c r="I14" s="14">
        <f t="shared" si="2"/>
        <v>0</v>
      </c>
      <c r="J14" s="14">
        <f t="shared" si="3"/>
        <v>0</v>
      </c>
      <c r="K14" s="37">
        <f t="shared" si="4"/>
        <v>0</v>
      </c>
    </row>
    <row r="15" spans="1:15" x14ac:dyDescent="0.25">
      <c r="A15" s="54"/>
      <c r="B15" s="55"/>
      <c r="C15" s="56"/>
      <c r="D15" s="57"/>
      <c r="E15" s="58" t="s">
        <v>3</v>
      </c>
      <c r="F15" s="24">
        <f t="shared" si="5"/>
        <v>0</v>
      </c>
      <c r="G15" s="17">
        <f t="shared" si="0"/>
        <v>0</v>
      </c>
      <c r="H15" s="14">
        <f t="shared" si="1"/>
        <v>0</v>
      </c>
      <c r="I15" s="14">
        <f t="shared" si="2"/>
        <v>0</v>
      </c>
      <c r="J15" s="14">
        <f t="shared" si="3"/>
        <v>0</v>
      </c>
      <c r="K15" s="37">
        <f t="shared" si="4"/>
        <v>0</v>
      </c>
    </row>
    <row r="16" spans="1:15" x14ac:dyDescent="0.25">
      <c r="A16" s="54"/>
      <c r="B16" s="55"/>
      <c r="C16" s="56"/>
      <c r="D16" s="57"/>
      <c r="E16" s="58" t="s">
        <v>3</v>
      </c>
      <c r="F16" s="24">
        <f t="shared" si="5"/>
        <v>0</v>
      </c>
      <c r="G16" s="17">
        <f t="shared" si="0"/>
        <v>0</v>
      </c>
      <c r="H16" s="14">
        <f t="shared" si="1"/>
        <v>0</v>
      </c>
      <c r="I16" s="14">
        <f t="shared" si="2"/>
        <v>0</v>
      </c>
      <c r="J16" s="14">
        <f>IF($E16="sucre, malt, café",$C16,0)</f>
        <v>0</v>
      </c>
      <c r="K16" s="37">
        <f t="shared" si="4"/>
        <v>0</v>
      </c>
    </row>
    <row r="17" spans="1:11" x14ac:dyDescent="0.25">
      <c r="A17" s="54"/>
      <c r="B17" s="55"/>
      <c r="C17" s="56"/>
      <c r="D17" s="57"/>
      <c r="E17" s="58" t="s">
        <v>3</v>
      </c>
      <c r="F17" s="24">
        <f t="shared" si="5"/>
        <v>0</v>
      </c>
      <c r="G17" s="17">
        <f t="shared" si="0"/>
        <v>0</v>
      </c>
      <c r="H17" s="14">
        <f t="shared" si="1"/>
        <v>0</v>
      </c>
      <c r="I17" s="14">
        <f t="shared" si="2"/>
        <v>0</v>
      </c>
      <c r="J17" s="14">
        <f t="shared" si="3"/>
        <v>0</v>
      </c>
      <c r="K17" s="37">
        <f t="shared" si="4"/>
        <v>0</v>
      </c>
    </row>
    <row r="18" spans="1:11" x14ac:dyDescent="0.25">
      <c r="A18" s="54"/>
      <c r="B18" s="55"/>
      <c r="C18" s="56"/>
      <c r="D18" s="57"/>
      <c r="E18" s="58" t="s">
        <v>3</v>
      </c>
      <c r="F18" s="24">
        <f t="shared" si="5"/>
        <v>0</v>
      </c>
      <c r="G18" s="17">
        <f t="shared" si="0"/>
        <v>0</v>
      </c>
      <c r="H18" s="14">
        <f t="shared" si="1"/>
        <v>0</v>
      </c>
      <c r="I18" s="14">
        <f t="shared" si="2"/>
        <v>0</v>
      </c>
      <c r="J18" s="14">
        <f t="shared" si="3"/>
        <v>0</v>
      </c>
      <c r="K18" s="37">
        <f t="shared" si="4"/>
        <v>0</v>
      </c>
    </row>
    <row r="19" spans="1:11" x14ac:dyDescent="0.25">
      <c r="A19" s="54"/>
      <c r="B19" s="55"/>
      <c r="C19" s="56"/>
      <c r="D19" s="57"/>
      <c r="E19" s="58" t="s">
        <v>3</v>
      </c>
      <c r="F19" s="24">
        <f t="shared" si="5"/>
        <v>0</v>
      </c>
      <c r="G19" s="17">
        <f t="shared" si="0"/>
        <v>0</v>
      </c>
      <c r="H19" s="14">
        <f t="shared" si="1"/>
        <v>0</v>
      </c>
      <c r="I19" s="14">
        <f t="shared" si="2"/>
        <v>0</v>
      </c>
      <c r="J19" s="14">
        <f t="shared" si="3"/>
        <v>0</v>
      </c>
      <c r="K19" s="37">
        <f t="shared" si="4"/>
        <v>0</v>
      </c>
    </row>
    <row r="20" spans="1:11" x14ac:dyDescent="0.25">
      <c r="A20" s="54"/>
      <c r="B20" s="55"/>
      <c r="C20" s="56"/>
      <c r="D20" s="57"/>
      <c r="E20" s="58" t="s">
        <v>3</v>
      </c>
      <c r="F20" s="24">
        <f t="shared" si="5"/>
        <v>0</v>
      </c>
      <c r="G20" s="17">
        <f t="shared" si="0"/>
        <v>0</v>
      </c>
      <c r="H20" s="14">
        <f t="shared" si="1"/>
        <v>0</v>
      </c>
      <c r="I20" s="14">
        <f t="shared" si="2"/>
        <v>0</v>
      </c>
      <c r="J20" s="14">
        <f t="shared" si="3"/>
        <v>0</v>
      </c>
      <c r="K20" s="37">
        <f t="shared" si="4"/>
        <v>0</v>
      </c>
    </row>
    <row r="21" spans="1:11" x14ac:dyDescent="0.25">
      <c r="A21" s="54"/>
      <c r="B21" s="55"/>
      <c r="C21" s="56"/>
      <c r="D21" s="57"/>
      <c r="E21" s="58" t="s">
        <v>3</v>
      </c>
      <c r="F21" s="24">
        <f t="shared" si="5"/>
        <v>0</v>
      </c>
      <c r="G21" s="17">
        <f t="shared" si="0"/>
        <v>0</v>
      </c>
      <c r="H21" s="14">
        <f t="shared" si="1"/>
        <v>0</v>
      </c>
      <c r="I21" s="14">
        <f t="shared" si="2"/>
        <v>0</v>
      </c>
      <c r="J21" s="14">
        <f t="shared" si="3"/>
        <v>0</v>
      </c>
      <c r="K21" s="37">
        <f t="shared" si="4"/>
        <v>0</v>
      </c>
    </row>
    <row r="22" spans="1:11" x14ac:dyDescent="0.25">
      <c r="A22" s="54"/>
      <c r="B22" s="55"/>
      <c r="C22" s="56"/>
      <c r="D22" s="57"/>
      <c r="E22" s="58" t="s">
        <v>3</v>
      </c>
      <c r="F22" s="24">
        <f t="shared" si="5"/>
        <v>0</v>
      </c>
      <c r="G22" s="17">
        <f t="shared" si="0"/>
        <v>0</v>
      </c>
      <c r="H22" s="14">
        <f t="shared" si="1"/>
        <v>0</v>
      </c>
      <c r="I22" s="14">
        <f t="shared" si="2"/>
        <v>0</v>
      </c>
      <c r="J22" s="14">
        <f t="shared" si="3"/>
        <v>0</v>
      </c>
      <c r="K22" s="37">
        <f t="shared" si="4"/>
        <v>0</v>
      </c>
    </row>
    <row r="23" spans="1:11" x14ac:dyDescent="0.25">
      <c r="A23" s="54"/>
      <c r="B23" s="55"/>
      <c r="C23" s="56"/>
      <c r="D23" s="57"/>
      <c r="E23" s="58" t="s">
        <v>3</v>
      </c>
      <c r="F23" s="24">
        <f t="shared" si="5"/>
        <v>0</v>
      </c>
      <c r="G23" s="17">
        <f t="shared" si="0"/>
        <v>0</v>
      </c>
      <c r="H23" s="14">
        <f t="shared" si="1"/>
        <v>0</v>
      </c>
      <c r="I23" s="14">
        <f t="shared" si="2"/>
        <v>0</v>
      </c>
      <c r="J23" s="14">
        <f t="shared" si="3"/>
        <v>0</v>
      </c>
      <c r="K23" s="37">
        <f t="shared" si="4"/>
        <v>0</v>
      </c>
    </row>
    <row r="24" spans="1:11" x14ac:dyDescent="0.25">
      <c r="A24" s="54"/>
      <c r="B24" s="55"/>
      <c r="C24" s="56"/>
      <c r="D24" s="57"/>
      <c r="E24" s="58" t="s">
        <v>3</v>
      </c>
      <c r="F24" s="24">
        <f t="shared" si="5"/>
        <v>0</v>
      </c>
      <c r="G24" s="17">
        <f t="shared" si="0"/>
        <v>0</v>
      </c>
      <c r="H24" s="14">
        <f t="shared" si="1"/>
        <v>0</v>
      </c>
      <c r="I24" s="14">
        <f t="shared" si="2"/>
        <v>0</v>
      </c>
      <c r="J24" s="14">
        <f t="shared" si="3"/>
        <v>0</v>
      </c>
      <c r="K24" s="37">
        <f t="shared" si="4"/>
        <v>0</v>
      </c>
    </row>
    <row r="25" spans="1:11" x14ac:dyDescent="0.25">
      <c r="A25" s="54"/>
      <c r="B25" s="55"/>
      <c r="C25" s="56"/>
      <c r="D25" s="57"/>
      <c r="E25" s="58" t="s">
        <v>3</v>
      </c>
      <c r="F25" s="24">
        <f t="shared" si="5"/>
        <v>0</v>
      </c>
      <c r="G25" s="17">
        <f t="shared" si="0"/>
        <v>0</v>
      </c>
      <c r="H25" s="14">
        <f t="shared" si="1"/>
        <v>0</v>
      </c>
      <c r="I25" s="14">
        <f t="shared" si="2"/>
        <v>0</v>
      </c>
      <c r="J25" s="14">
        <f t="shared" si="3"/>
        <v>0</v>
      </c>
      <c r="K25" s="37">
        <f t="shared" si="4"/>
        <v>0</v>
      </c>
    </row>
    <row r="26" spans="1:11" ht="15.75" thickBot="1" x14ac:dyDescent="0.3">
      <c r="A26" s="59"/>
      <c r="B26" s="60"/>
      <c r="C26" s="61"/>
      <c r="D26" s="62"/>
      <c r="E26" s="63" t="s">
        <v>3</v>
      </c>
      <c r="F26" s="25">
        <f t="shared" si="5"/>
        <v>0</v>
      </c>
      <c r="G26" s="33">
        <f t="shared" si="0"/>
        <v>0</v>
      </c>
      <c r="H26" s="34">
        <f t="shared" si="1"/>
        <v>0</v>
      </c>
      <c r="I26" s="34">
        <f t="shared" si="2"/>
        <v>0</v>
      </c>
      <c r="J26" s="40">
        <f t="shared" si="3"/>
        <v>0</v>
      </c>
      <c r="K26" s="38">
        <f t="shared" si="4"/>
        <v>0</v>
      </c>
    </row>
    <row r="27" spans="1:11" x14ac:dyDescent="0.25">
      <c r="A27" s="1"/>
      <c r="B27" s="4" t="s">
        <v>0</v>
      </c>
      <c r="C27" s="9">
        <f>SUM(C11:C26)</f>
        <v>0</v>
      </c>
      <c r="D27" s="5"/>
      <c r="E27" s="9"/>
      <c r="F27" s="18">
        <f t="shared" ref="F27:K27" si="6">SUM(F11:F26)</f>
        <v>0</v>
      </c>
      <c r="G27" s="18">
        <f t="shared" si="6"/>
        <v>0</v>
      </c>
      <c r="H27" s="15">
        <f t="shared" si="6"/>
        <v>0</v>
      </c>
      <c r="I27" s="9">
        <f t="shared" si="6"/>
        <v>0</v>
      </c>
      <c r="J27" s="9">
        <f t="shared" si="6"/>
        <v>0</v>
      </c>
      <c r="K27" s="9">
        <f t="shared" si="6"/>
        <v>0</v>
      </c>
    </row>
    <row r="28" spans="1:11" ht="7.9" customHeight="1" thickBot="1" x14ac:dyDescent="0.3"/>
    <row r="29" spans="1:11" ht="30.75" customHeight="1" thickBot="1" x14ac:dyDescent="0.3">
      <c r="A29" s="80" t="s">
        <v>22</v>
      </c>
      <c r="B29" s="81"/>
      <c r="C29" s="81"/>
      <c r="D29" s="81"/>
      <c r="E29" s="81"/>
      <c r="F29" s="81"/>
      <c r="G29" s="81"/>
      <c r="H29" s="81"/>
      <c r="I29" s="81"/>
      <c r="J29" s="82"/>
      <c r="K29" s="1"/>
    </row>
    <row r="30" spans="1:11" x14ac:dyDescent="0.25">
      <c r="A30" s="64"/>
      <c r="B30" s="65"/>
      <c r="C30" s="65"/>
      <c r="D30" s="65"/>
      <c r="E30" s="65"/>
      <c r="F30" s="65"/>
      <c r="G30" s="65"/>
      <c r="H30" s="65"/>
      <c r="I30" s="65"/>
      <c r="J30" s="66"/>
    </row>
    <row r="31" spans="1:11" x14ac:dyDescent="0.25">
      <c r="A31" s="67"/>
      <c r="B31" s="68"/>
      <c r="C31" s="68"/>
      <c r="D31" s="68"/>
      <c r="E31" s="68"/>
      <c r="F31" s="68"/>
      <c r="G31" s="68"/>
      <c r="H31" s="68"/>
      <c r="I31" s="68"/>
      <c r="J31" s="69"/>
    </row>
    <row r="32" spans="1:11" ht="15.75" thickBot="1" x14ac:dyDescent="0.3">
      <c r="A32" s="70"/>
      <c r="B32" s="71"/>
      <c r="C32" s="71"/>
      <c r="D32" s="71"/>
      <c r="E32" s="71"/>
      <c r="F32" s="71"/>
      <c r="G32" s="71"/>
      <c r="H32" s="71"/>
      <c r="I32" s="71"/>
      <c r="J32" s="72"/>
    </row>
  </sheetData>
  <sheetProtection algorithmName="SHA-512" hashValue="y5I8cA1aMvyYrgEB1eq6xp3Epp/9Oz6twlS+EnibIbVmTD739kd2Y7Q/Tws6UMmbeF/wfNrEdg5/RxQETOSNhA==" saltValue="rmgi1yCPvj1o+Ek+Xt6WPg==" spinCount="100000" sheet="1" objects="1" scenarios="1"/>
  <protectedRanges>
    <protectedRange sqref="J1:J2" name="Bereich4"/>
    <protectedRange sqref="G3:H4" name="Bereich3"/>
    <protectedRange sqref="B3:B4" name="Bereich2"/>
    <protectedRange sqref="B1:B2" name="General_range"/>
  </protectedRanges>
  <mergeCells count="12">
    <mergeCell ref="A30:J30"/>
    <mergeCell ref="A31:J31"/>
    <mergeCell ref="A32:J32"/>
    <mergeCell ref="B1:F1"/>
    <mergeCell ref="D3:F3"/>
    <mergeCell ref="D4:F4"/>
    <mergeCell ref="D6:E6"/>
    <mergeCell ref="G3:H3"/>
    <mergeCell ref="G4:H4"/>
    <mergeCell ref="H1:I1"/>
    <mergeCell ref="G2:I2"/>
    <mergeCell ref="A29:J29"/>
  </mergeCells>
  <conditionalFormatting sqref="B6">
    <cfRule type="cellIs" dxfId="3" priority="4" operator="lessThan">
      <formula>80%</formula>
    </cfRule>
    <cfRule type="cellIs" dxfId="2" priority="5" operator="greaterThanOrEqual">
      <formula>80%</formula>
    </cfRule>
  </conditionalFormatting>
  <conditionalFormatting sqref="B7">
    <cfRule type="cellIs" dxfId="1" priority="1" operator="lessThan">
      <formula>2/3</formula>
    </cfRule>
    <cfRule type="cellIs" dxfId="0" priority="2" operator="greaterThanOrEqual">
      <formula>2/3</formula>
    </cfRule>
  </conditionalFormatting>
  <dataValidations disablePrompts="1" count="1">
    <dataValidation type="custom" allowBlank="1" showInputMessage="1" showErrorMessage="1" sqref="B27:K27" xr:uid="{00000000-0002-0000-0000-000000000000}">
      <formula1>NOT(CELL("Schutz",B27))</formula1>
    </dataValidation>
  </dataValidations>
  <pageMargins left="0.25" right="0.25" top="0.75" bottom="0.75" header="0.3" footer="0.3"/>
  <pageSetup paperSize="9" scale="93" orientation="landscape" horizontalDpi="1200" verticalDpi="1200" r:id="rId1"/>
  <headerFooter>
    <oddHeader>&amp;L&amp;G&amp;R23_260FR
Calcul de la création de valeur Ma Région</oddHeader>
    <oddFooter>&amp;LDate de liberation: 09.08.2021&amp;RSeite &amp;P von &amp;N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1000000}">
          <x14:formula1>
            <xm:f>naturaplan!$A$1:$A$3</xm:f>
          </x14:formula1>
          <xm:sqref>J1:J2</xm:sqref>
        </x14:dataValidation>
        <x14:dataValidation type="list" allowBlank="1" showInputMessage="1" showErrorMessage="1" promptTitle="ja/nein" xr:uid="{00000000-0002-0000-0000-000002000000}">
          <x14:formula1>
            <xm:f>dropdown!$A$1:$A$6</xm:f>
          </x14:formula1>
          <xm:sqref>E11:E26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1:A3"/>
    </sheetView>
  </sheetViews>
  <sheetFormatPr baseColWidth="10" defaultRowHeight="15" x14ac:dyDescent="0.25"/>
  <sheetData>
    <row r="1" spans="1:1" x14ac:dyDescent="0.25">
      <c r="A1" s="16" t="s">
        <v>3</v>
      </c>
    </row>
    <row r="2" spans="1:1" x14ac:dyDescent="0.25">
      <c r="A2" t="s">
        <v>24</v>
      </c>
    </row>
    <row r="3" spans="1:1" x14ac:dyDescent="0.25">
      <c r="A3" t="s">
        <v>25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A14" sqref="A14"/>
    </sheetView>
  </sheetViews>
  <sheetFormatPr baseColWidth="10" defaultRowHeight="15" x14ac:dyDescent="0.25"/>
  <cols>
    <col min="1" max="1" width="29.7109375" bestFit="1" customWidth="1"/>
  </cols>
  <sheetData>
    <row r="1" spans="1:1" x14ac:dyDescent="0.25">
      <c r="A1" s="16" t="s">
        <v>3</v>
      </c>
    </row>
    <row r="2" spans="1:1" x14ac:dyDescent="0.25">
      <c r="A2" s="35" t="s">
        <v>26</v>
      </c>
    </row>
    <row r="3" spans="1:1" x14ac:dyDescent="0.25">
      <c r="A3" s="36" t="s">
        <v>29</v>
      </c>
    </row>
    <row r="4" spans="1:1" x14ac:dyDescent="0.25">
      <c r="A4" s="36" t="s">
        <v>30</v>
      </c>
    </row>
    <row r="5" spans="1:1" x14ac:dyDescent="0.25">
      <c r="A5" s="35" t="s">
        <v>27</v>
      </c>
    </row>
    <row r="6" spans="1:1" x14ac:dyDescent="0.25">
      <c r="A6" s="35" t="s">
        <v>28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s_x002f__x0020_Prozess xmlns="cd8b5562-a256-474e-8cdb-a3a79533ac8a">41</Process_x002f__x0020_Prozess>
    <Archived xmlns="cd8b5562-a256-474e-8cdb-a3a79533ac8a">false</Archived>
    <Company_x0020__x002f__x0020_Firma xmlns="cd8b5562-a256-474e-8cdb-a3a79533ac8a">
      <Value>44</Value>
    </Company_x0020__x002f__x0020_Firma>
    <Responsible_x0020_division_x002f_department xmlns="cd8b5562-a256-474e-8cdb-a3a79533ac8a">BVH</Responsible_x0020_division_x002f_department>
    <Document_x0020_Type_x002f__x0020_Dokumententyp xmlns="cd8b5562-a256-474e-8cdb-a3a79533ac8a">Template  / Kopiervorlage</Document_x0020_Type_x002f__x0020_Dokumententyp>
    <Department_x0020__x002f__x0020_Division xmlns="cd8b5562-a256-474e-8cdb-a3a79533ac8a">
      <Value>Processing &amp; Trade / Verarbeitung und Handel</Value>
    </Department_x0020__x002f__x0020_Division>
    <ExtranetTarget xmlns="cd8b5562-a256-474e-8cdb-a3a79533ac8a">38</ExtranetTarget>
    <Languages_x002f__x0020_Sprachen xmlns="cd8b5562-a256-474e-8cdb-a3a79533ac8a">
      <Value>FR</Value>
    </Languages_x002f__x0020_Sprachen>
    <Storage_x0020__x002f__x0020_Publication xmlns="cd8b5562-a256-474e-8cdb-a3a79533ac8a">
      <Value>Extranet</Value>
      <Value>Public Website</Value>
      <Value>Orders</Value>
    </Storage_x0020__x002f__x0020_Publication>
    <Comment_x002f__x0020_Information xmlns="cd8b5562-a256-474e-8cdb-a3a79533ac8a" xsi:nil="true"/>
    <Norm xmlns="cd8b5562-a256-474e-8cdb-a3a79533ac8a"/>
    <Standard_x0020_Template_x0020__x002f__x0020_Vorlage xmlns="c899c138-b8d3-4423-b651-eb4ea70b82af">
      <Value>3</Value>
    </Standard_x0020_Template_x0020__x002f__x0020_Vorlage>
    <Standards xmlns="c899c138-b8d3-4423-b651-eb4ea70b82af">
      <Value>42</Value>
    </Standards>
    <Approval_x0020_Date xmlns="3a9a3197-889f-4cac-ad32-4340846221ce">03.03.2025 09:52:32</Approval_x0020_Date>
    <Approved_x0020_By xmlns="3a9a3197-889f-4cac-ad32-4340846221ce">
      <UserInfo>
        <DisplayName>Greter Debora</DisplayName>
        <AccountId>1109</AccountId>
        <AccountType/>
      </UserInfo>
    </Approved_x0020_By>
    <Dok_x002e__x0020_Responsible_x0020__x002f__x0020_Verantwortlicher xmlns="c899c138-b8d3-4423-b651-eb4ea70b82af">
      <UserInfo>
        <DisplayName>i:0#.w|easy\philippe.schaerrer</DisplayName>
        <AccountId>30</AccountId>
        <AccountType/>
      </UserInfo>
    </Dok_x002e__x0020_Responsible_x0020__x002f__x0020_Verantwortlicher>
    <Translator_x0020__x002f__x0020__x00dc_bersetzer xmlns="c899c138-b8d3-4423-b651-eb4ea70b82af">
      <UserInfo>
        <DisplayName/>
        <AccountId xsi:nil="true"/>
        <AccountType/>
      </UserInfo>
    </Translator_x0020__x002f__x0020__x00dc_bersetzer>
    <Rebranding xmlns="c899c138-b8d3-4423-b651-eb4ea70b82af">true</Rebranding>
    <CE_x002d_Process xmlns="c899c138-b8d3-4423-b651-eb4ea70b82af" xsi:nil="true"/>
    <Sub_x002d_sub_x002d_chapter xmlns="c899c138-b8d3-4423-b651-eb4ea70b82af" xsi:nil="true"/>
    <CERES_x0020_Storage_x0020__x002f__x0020_Publication xmlns="c899c138-b8d3-4423-b651-eb4ea70b82af"/>
    <CE_x002d_Sub_x002d_Chapter xmlns="c899c138-b8d3-4423-b651-eb4ea70b82af" xsi:nil="true"/>
    <Translator xmlns="c899c138-b8d3-4423-b651-eb4ea70b82af"/>
    <OwncloudTargetFolder xmlns="c899c138-b8d3-4423-b651-eb4ea70b82a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io.inspecta - q.inspecta" ma:contentTypeID="0x010100A3A72123758F4C4585E003E1BFED6775002CD1DBE9C04DE946B0F7B268C3622BBE" ma:contentTypeVersion="56" ma:contentTypeDescription="Create a new document." ma:contentTypeScope="" ma:versionID="eee5b35086a992fc0d943c7d5edd7203">
  <xsd:schema xmlns:xsd="http://www.w3.org/2001/XMLSchema" xmlns:xs="http://www.w3.org/2001/XMLSchema" xmlns:p="http://schemas.microsoft.com/office/2006/metadata/properties" xmlns:ns2="cd8b5562-a256-474e-8cdb-a3a79533ac8a" xmlns:ns3="c899c138-b8d3-4423-b651-eb4ea70b82af" xmlns:ns4="3a9a3197-889f-4cac-ad32-4340846221ce" targetNamespace="http://schemas.microsoft.com/office/2006/metadata/properties" ma:root="true" ma:fieldsID="eefdc6f5e78d6d73e5fa35241d193b1a" ns2:_="" ns3:_="" ns4:_="">
    <xsd:import namespace="cd8b5562-a256-474e-8cdb-a3a79533ac8a"/>
    <xsd:import namespace="c899c138-b8d3-4423-b651-eb4ea70b82af"/>
    <xsd:import namespace="3a9a3197-889f-4cac-ad32-4340846221ce"/>
    <xsd:element name="properties">
      <xsd:complexType>
        <xsd:sequence>
          <xsd:element name="documentManagement">
            <xsd:complexType>
              <xsd:all>
                <xsd:element ref="ns2:Company_x0020__x002f__x0020_Firma" minOccurs="0"/>
                <xsd:element ref="ns2:Department_x0020__x002f__x0020_Division" minOccurs="0"/>
                <xsd:element ref="ns2:Responsible_x0020_division_x002f_department" minOccurs="0"/>
                <xsd:element ref="ns2:Document_x0020_Type_x002f__x0020_Dokumententyp" minOccurs="0"/>
                <xsd:element ref="ns2:Process_x002f__x0020_Prozess" minOccurs="0"/>
                <xsd:element ref="ns2:Norm" minOccurs="0"/>
                <xsd:element ref="ns3:Standard_x0020_Template_x0020__x002f__x0020_Vorlage" minOccurs="0"/>
                <xsd:element ref="ns3:Standards" minOccurs="0"/>
                <xsd:element ref="ns2:Languages_x002f__x0020_Sprachen" minOccurs="0"/>
                <xsd:element ref="ns2:Comment_x002f__x0020_Information" minOccurs="0"/>
                <xsd:element ref="ns3:Dok_x002e__x0020_Responsible_x0020__x002f__x0020_Verantwortlicher" minOccurs="0"/>
                <xsd:element ref="ns3:Translator_x0020__x002f__x0020__x00dc_bersetzer" minOccurs="0"/>
                <xsd:element ref="ns2:Storage_x0020__x002f__x0020_Publication" minOccurs="0"/>
                <xsd:element ref="ns2:ExtranetTarget" minOccurs="0"/>
                <xsd:element ref="ns2:Archived" minOccurs="0"/>
                <xsd:element ref="ns4:Approval_x0020_Date" minOccurs="0"/>
                <xsd:element ref="ns4:Approved_x0020_By" minOccurs="0"/>
                <xsd:element ref="ns2:ExtranetTarget_x003a_Code" minOccurs="0"/>
                <xsd:element ref="ns2:Process_x002f__x0020_Prozess_x003a_ProcessNr" minOccurs="0"/>
                <xsd:element ref="ns3:Rebranding" minOccurs="0"/>
                <xsd:element ref="ns3:CERES_x0020_Storage_x0020__x002f__x0020_Publication" minOccurs="0"/>
                <xsd:element ref="ns3:CE_x002d_Process" minOccurs="0"/>
                <xsd:element ref="ns3:CE_x002d_Sub_x002d_Chapter" minOccurs="0"/>
                <xsd:element ref="ns3:CE_x002d_Sub_x002d_Chapter_x003a_SubChapterNr" minOccurs="0"/>
                <xsd:element ref="ns3:Sub_x002d_sub_x002d_chapter" minOccurs="0"/>
                <xsd:element ref="ns3:Translator" minOccurs="0"/>
                <xsd:element ref="ns3:Owncloud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b5562-a256-474e-8cdb-a3a79533ac8a" elementFormDefault="qualified">
    <xsd:import namespace="http://schemas.microsoft.com/office/2006/documentManagement/types"/>
    <xsd:import namespace="http://schemas.microsoft.com/office/infopath/2007/PartnerControls"/>
    <xsd:element name="Company_x0020__x002f__x0020_Firma" ma:index="2" nillable="true" ma:displayName="Company / Firma" ma:list="{616fa357-50c4-4c20-9874-4d5fcc547170}" ma:internalName="Company_x0020__x002f__x0020_Firma" ma:showField="Title" ma:web="e22643cb-b536-4b3d-80f1-f3a0b141c1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partment_x0020__x002f__x0020_Division" ma:index="3" nillable="true" ma:displayName="Department / Division" ma:internalName="Department_x0020__x002f__x0020_Divis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I Quality Standards"/>
                    <xsd:enumeration value="CSI C-Sink-Standards"/>
                    <xsd:enumeration value="CSI Carbon Footprint"/>
                    <xsd:enumeration value="CSI Global Cooling"/>
                    <xsd:enumeration value="International Services"/>
                    <xsd:enumeration value="IT Support &amp; Controlling"/>
                    <xsd:enumeration value="Agriculture / Landwirtschaft"/>
                    <xsd:enumeration value="Processing &amp; Trade / Verarbeitung und Handel"/>
                    <xsd:enumeration value="Public Relations / Öffentlichkeitsarbeit"/>
                    <xsd:enumeration value="Quality Management / Qualitätsmanagement"/>
                    <xsd:enumeration value="Business Development"/>
                    <xsd:enumeration value="Finances / Administration &amp; Finanzen"/>
                    <xsd:enumeration value="Communication/ Marketing &amp; Kommunikation"/>
                    <xsd:enumeration value="Organic Inputs Evaluation"/>
                    <xsd:enumeration value="Data / Datenmanagement"/>
                    <xsd:enumeration value="IT Entwicklung &amp; Projektmanagement"/>
                    <xsd:enumeration value="Carbon Standards Int"/>
                    <xsd:enumeration value="Product Management"/>
                    <xsd:enumeration value="Ceres Textile"/>
                    <xsd:enumeration value="Ceres Global GAP"/>
                    <xsd:enumeration value="Ceres Sustainability"/>
                    <xsd:enumeration value="Ceres Climate &amp; Environment"/>
                  </xsd:restriction>
                </xsd:simpleType>
              </xsd:element>
            </xsd:sequence>
          </xsd:extension>
        </xsd:complexContent>
      </xsd:complexType>
    </xsd:element>
    <xsd:element name="Responsible_x0020_division_x002f_department" ma:index="4" nillable="true" ma:displayName="Responsible division/department" ma:format="Dropdown" ma:internalName="Responsible_x0020_division_x002f_department">
      <xsd:simpleType>
        <xsd:restriction base="dms:Choice">
          <xsd:enumeration value="ABG"/>
          <xsd:enumeration value="BL"/>
          <xsd:enumeration value="BVH"/>
          <xsd:enumeration value="INT"/>
          <xsd:enumeration value="ADMIN"/>
          <xsd:enumeration value="Turkey"/>
          <xsd:enumeration value="bio.inspecta shpk"/>
          <xsd:enumeration value="Australia"/>
        </xsd:restriction>
      </xsd:simpleType>
    </xsd:element>
    <xsd:element name="Document_x0020_Type_x002f__x0020_Dokumententyp" ma:index="5" nillable="true" ma:displayName="Document Type/ Dokumententyp" ma:format="Dropdown" ma:internalName="Document_x0020_Type_x002f__x0020_Dokumententyp">
      <xsd:simpleType>
        <xsd:restriction base="dms:Choice">
          <xsd:enumeration value="Attachment / Anlage"/>
          <xsd:enumeration value="Instruction / Anleitung"/>
          <xsd:enumeration value="Template  / Kopiervorlage"/>
          <xsd:enumeration value="Procedure / Prozessbeschreibung"/>
          <xsd:enumeration value="Process Integration / Prozessintegration"/>
          <xsd:enumeration value="Standard / Richtlinie"/>
          <xsd:enumeration value="Documents/ Dokumente"/>
          <xsd:enumeration value="Forms / Formulare"/>
          <xsd:enumeration value="Information"/>
          <xsd:enumeration value="Video &amp; Training Material / Schulungsmaterial"/>
        </xsd:restriction>
      </xsd:simpleType>
    </xsd:element>
    <xsd:element name="Process_x002f__x0020_Prozess" ma:index="6" nillable="true" ma:displayName="Process/ Prozess" ma:list="{e9854fb2-4e24-4a7e-b0b9-c5674cb9d478}" ma:internalName="Process_x002f__x0020_Prozess" ma:showField="Title" ma:web="e22643cb-b536-4b3d-80f1-f3a0b141c141">
      <xsd:simpleType>
        <xsd:restriction base="dms:Lookup"/>
      </xsd:simpleType>
    </xsd:element>
    <xsd:element name="Norm" ma:index="7" nillable="true" ma:displayName="Norm" ma:internalName="Nor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7065"/>
                    <xsd:enumeration value="17020"/>
                    <xsd:enumeration value="17029"/>
                    <xsd:enumeration value="ICVCM"/>
                    <xsd:enumeration value="NOP"/>
                    <xsd:enumeration value="COR"/>
                    <xsd:enumeration value="JAS"/>
                    <xsd:enumeration value="ICROA"/>
                  </xsd:restriction>
                </xsd:simpleType>
              </xsd:element>
            </xsd:sequence>
          </xsd:extension>
        </xsd:complexContent>
      </xsd:complexType>
    </xsd:element>
    <xsd:element name="Languages_x002f__x0020_Sprachen" ma:index="10" nillable="true" ma:displayName="Languages/ Sprachen" ma:internalName="Languages_x002f__x0020_Sprach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"/>
                    <xsd:enumeration value="BG"/>
                    <xsd:enumeration value="DE"/>
                    <xsd:enumeration value="EN"/>
                    <xsd:enumeration value="ES"/>
                    <xsd:enumeration value="FA"/>
                    <xsd:enumeration value="FR"/>
                    <xsd:enumeration value="HR"/>
                    <xsd:enumeration value="HU"/>
                    <xsd:enumeration value="IT"/>
                    <xsd:enumeration value="JP"/>
                    <xsd:enumeration value="PT"/>
                    <xsd:enumeration value="RO"/>
                    <xsd:enumeration value="RU"/>
                    <xsd:enumeration value="SI"/>
                    <xsd:enumeration value="TR"/>
                    <xsd:enumeration value="UA"/>
                    <xsd:enumeration value="ZH"/>
                  </xsd:restriction>
                </xsd:simpleType>
              </xsd:element>
            </xsd:sequence>
          </xsd:extension>
        </xsd:complexContent>
      </xsd:complexType>
    </xsd:element>
    <xsd:element name="Comment_x002f__x0020_Information" ma:index="11" nillable="true" ma:displayName="Comment/ Information" ma:internalName="Comment_x002f__x0020_Information">
      <xsd:simpleType>
        <xsd:restriction base="dms:Note">
          <xsd:maxLength value="255"/>
        </xsd:restriction>
      </xsd:simpleType>
    </xsd:element>
    <xsd:element name="Storage_x0020__x002f__x0020_Publication" ma:index="14" nillable="true" ma:displayName="Storage / Publication" ma:description="Attention:&#10;- Public Webiste &quot;moves&quot; documents to the homepage.&#10;- External Access &quot;moves&quot; documents to the  site for the external employees." ma:internalName="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xtranet"/>
                    <xsd:enumeration value="External Access"/>
                    <xsd:enumeration value="Public Website"/>
                    <xsd:enumeration value="b.i Owncloud Externe"/>
                    <xsd:enumeration value="b.i Owncloud Landwirtschaft"/>
                    <xsd:enumeration value="b.i Owncloud Ltd. Pty (Fish &amp; Seafood)"/>
                    <xsd:enumeration value="EASY-CERT Cloud"/>
                    <xsd:enumeration value="Orders"/>
                  </xsd:restriction>
                </xsd:simpleType>
              </xsd:element>
            </xsd:sequence>
          </xsd:extension>
        </xsd:complexContent>
      </xsd:complexType>
    </xsd:element>
    <xsd:element name="ExtranetTarget" ma:index="15" nillable="true" ma:displayName="Extranet Ordner/ Extranet Folder" ma:description="Ziel für die Extranet Publikation" ma:list="{f176140c-e931-4c24-9bcf-0d78215c02a6}" ma:internalName="ExtranetTarget" ma:showField="Title" ma:web="e22643cb-b536-4b3d-80f1-f3a0b141c141">
      <xsd:simpleType>
        <xsd:restriction base="dms:Lookup"/>
      </xsd:simpleType>
    </xsd:element>
    <xsd:element name="Archived" ma:index="16" nillable="true" ma:displayName="Archived" ma:default="0" ma:internalName="Archived">
      <xsd:simpleType>
        <xsd:restriction base="dms:Boolean"/>
      </xsd:simpleType>
    </xsd:element>
    <xsd:element name="ExtranetTarget_x003a_Code" ma:index="23" nillable="true" ma:displayName="ExtranetTarget:Code" ma:list="{f176140c-e931-4c24-9bcf-0d78215c02a6}" ma:internalName="ExtranetTarget_x003a_Code" ma:readOnly="true" ma:showField="Code" ma:web="e22643cb-b536-4b3d-80f1-f3a0b141c141">
      <xsd:simpleType>
        <xsd:restriction base="dms:Lookup"/>
      </xsd:simpleType>
    </xsd:element>
    <xsd:element name="Process_x002f__x0020_Prozess_x003a_ProcessNr" ma:index="24" nillable="true" ma:displayName="Process/ Prozess:ProcessNr" ma:list="{e9854fb2-4e24-4a7e-b0b9-c5674cb9d478}" ma:internalName="Process_x002f__x0020_Prozess_x003a_ProcessNr" ma:readOnly="true" ma:showField="ProcessNr" ma:web="e22643cb-b536-4b3d-80f1-f3a0b141c141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9c138-b8d3-4423-b651-eb4ea70b82af" elementFormDefault="qualified">
    <xsd:import namespace="http://schemas.microsoft.com/office/2006/documentManagement/types"/>
    <xsd:import namespace="http://schemas.microsoft.com/office/infopath/2007/PartnerControls"/>
    <xsd:element name="Standard_x0020_Template_x0020__x002f__x0020_Vorlage" ma:index="8" nillable="true" ma:displayName="Standard Template / Vorlage" ma:description="" ma:list="{55afeb24-ba35-4f50-9b64-6eba3eb6ddd9}" ma:internalName="Standard_x0020_Template_x0020__x002f__x0020_Vorlage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s" ma:index="9" nillable="true" ma:displayName="Standards" ma:description="" ma:list="{d54186a8-a508-4acd-a891-6ea3ab66c4c2}" ma:internalName="Standard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k_x002e__x0020_Responsible_x0020__x002f__x0020_Verantwortlicher" ma:index="12" nillable="true" ma:displayName="Dok. Responsible / Verantwortlicher" ma:description="" ma:list="UserInfo" ma:SharePointGroup="0" ma:internalName="Dok_x002e__x0020_Responsible_x0020__x002f__x0020_Verantwortlich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ranslator_x0020__x002f__x0020__x00dc_bersetzer" ma:index="13" nillable="true" ma:displayName="Translator / Übersetzer" ma:list="UserInfo" ma:SharePointGroup="0" ma:internalName="Translator_x0020__x002f__x0020__x00dc_bersetz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branding" ma:index="27" nillable="true" ma:displayName="Rebranding" ma:default="0" ma:description="Is true (yes) when Rebranding process (replacement of logos) was applied" ma:internalName="Rebranding">
      <xsd:simpleType>
        <xsd:restriction base="dms:Boolean"/>
      </xsd:simpleType>
    </xsd:element>
    <xsd:element name="CERES_x0020_Storage_x0020__x002f__x0020_Publication" ma:index="28" nillable="true" ma:displayName="CERES Storage / Publication" ma:internalName="CERES_x0020_Storage_x0020__x002f__x0020_Publicat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CERES Owncloud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CE_x002d_Process" ma:index="29" nillable="true" ma:displayName="CE-Process" ma:list="{d6c95cdf-ba76-44a2-b61a-01e19cc3174b}" ma:internalName="CE_x002d_Process" ma:showField="Title">
      <xsd:simpleType>
        <xsd:restriction base="dms:Lookup"/>
      </xsd:simpleType>
    </xsd:element>
    <xsd:element name="CE_x002d_Sub_x002d_Chapter" ma:index="30" nillable="true" ma:displayName="CE-Sub-Chapter" ma:list="{37ac8630-76a7-4cc8-8fe1-0b952332693e}" ma:internalName="CE_x002d_Sub_x002d_Chapter" ma:readOnly="false" ma:showField="Title">
      <xsd:simpleType>
        <xsd:restriction base="dms:Lookup"/>
      </xsd:simpleType>
    </xsd:element>
    <xsd:element name="CE_x002d_Sub_x002d_Chapter_x003a_SubChapterNr" ma:index="31" nillable="true" ma:displayName="CE-Sub-Chapter:SubChapterNr" ma:list="{37ac8630-76a7-4cc8-8fe1-0b952332693e}" ma:internalName="CE_x002d_Sub_x002d_Chapter_x003a_SubChapterNr" ma:readOnly="true" ma:showField="SubChapterNr" ma:web="e22643cb-b536-4b3d-80f1-f3a0b141c141">
      <xsd:simpleType>
        <xsd:restriction base="dms:Lookup"/>
      </xsd:simpleType>
    </xsd:element>
    <xsd:element name="Sub_x002d_sub_x002d_chapter" ma:index="32" nillable="true" ma:displayName="Sub-sub-chapter" ma:list="{895823fe-89ca-4b40-b708-f3f60fff092e}" ma:internalName="Sub_x002d_sub_x002d_chapter" ma:showField="Title">
      <xsd:simpleType>
        <xsd:restriction base="dms:Lookup"/>
      </xsd:simpleType>
    </xsd:element>
    <xsd:element name="Translator" ma:index="33" nillable="true" ma:displayName="Translator" ma:description="" ma:list="{6d9b19e4-7576-408d-9482-b912c145e927}" ma:internalName="Translator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cloudTargetFolder" ma:index="34" nillable="true" ma:displayName="OwncloudTargetFolder" ma:description="Target folder on Owncloud drive" ma:internalName="OwncloudTargetFolder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a3197-889f-4cac-ad32-4340846221ce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17" nillable="true" ma:displayName="Approval Date" ma:description="Date and time the file was last approved in SharePoint." ma:internalName="Approval_x0020_Date">
      <xsd:simpleType>
        <xsd:restriction base="dms:Text"/>
      </xsd:simpleType>
    </xsd:element>
    <xsd:element name="Approved_x0020_By" ma:index="18" nillable="true" ma:displayName="Approved By" ma:description="The person who last approved the file in SharePoint." ma:internalName="Approved_x0020_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B51BD3-C8FB-4624-93E6-CD8CC7E8AB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B9D403-312D-48E1-906D-6712FCE08B31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a9a3197-889f-4cac-ad32-4340846221ce"/>
    <ds:schemaRef ds:uri="c899c138-b8d3-4423-b651-eb4ea70b82af"/>
    <ds:schemaRef ds:uri="cd8b5562-a256-474e-8cdb-a3a79533ac8a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90D7957-BEC0-4795-A982-3026C6DC6C3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Produkt 1</vt:lpstr>
      <vt:lpstr>naturaplan</vt:lpstr>
      <vt:lpstr>dropdown</vt:lpstr>
      <vt:lpstr>dropdown</vt:lpstr>
      <vt:lpstr>naturaplan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 de la création de valeur Ma Région</dc:title>
  <dc:creator>Zuercher Sara</dc:creator>
  <cp:lastModifiedBy>Meier Ramona</cp:lastModifiedBy>
  <cp:lastPrinted>2017-12-19T19:16:17Z</cp:lastPrinted>
  <dcterms:created xsi:type="dcterms:W3CDTF">2014-03-13T07:41:54Z</dcterms:created>
  <dcterms:modified xsi:type="dcterms:W3CDTF">2022-09-13T12:56:42Z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0x010100A3A72123758F4C4585E003E1BFED6775002CD1DBE9C04DE946B0F7B268C3622BBE</vt:lpwstr>
  </property>
  <property fmtid="{D5CDD505-2E9C-101B-9397-08002B2CF9AE}" pid="3" name="Process/ Prozess">
    <vt:lpwstr>41</vt:lpwstr>
  </property>
  <property fmtid="{D5CDD505-2E9C-101B-9397-08002B2CF9AE}" pid="4" name="Archived">
    <vt:bool>false</vt:bool>
  </property>
  <property fmtid="{D5CDD505-2E9C-101B-9397-08002B2CF9AE}" pid="5" name="Company / Firma">
    <vt:lpwstr>44;#</vt:lpwstr>
  </property>
  <property fmtid="{D5CDD505-2E9C-101B-9397-08002B2CF9AE}" pid="6" name="Responsible division/department">
    <vt:lpwstr>BVH</vt:lpwstr>
  </property>
  <property fmtid="{D5CDD505-2E9C-101B-9397-08002B2CF9AE}" pid="7" name="Document Type/ Dokumententyp">
    <vt:lpwstr>Template  / Kopiervorlage</vt:lpwstr>
  </property>
  <property fmtid="{D5CDD505-2E9C-101B-9397-08002B2CF9AE}" pid="8" name="Standard">
    <vt:lpwstr>108;#</vt:lpwstr>
  </property>
  <property fmtid="{D5CDD505-2E9C-101B-9397-08002B2CF9AE}" pid="9" name="Department / Division">
    <vt:lpwstr>;#Processing &amp; Trade / Verarbeitung und Handel;#</vt:lpwstr>
  </property>
  <property fmtid="{D5CDD505-2E9C-101B-9397-08002B2CF9AE}" pid="10" name="ExtranetTarget">
    <vt:lpwstr>38</vt:lpwstr>
  </property>
  <property fmtid="{D5CDD505-2E9C-101B-9397-08002B2CF9AE}" pid="11" name="Languages/ Sprachen">
    <vt:lpwstr>;#FR;#</vt:lpwstr>
  </property>
  <property fmtid="{D5CDD505-2E9C-101B-9397-08002B2CF9AE}" pid="12" name="Storage / Publication">
    <vt:lpwstr>;#Extranet;#</vt:lpwstr>
  </property>
  <property fmtid="{D5CDD505-2E9C-101B-9397-08002B2CF9AE}" pid="13" name="Current Version">
    <vt:lpwstr>13.0</vt:lpwstr>
  </property>
  <property fmtid="{D5CDD505-2E9C-101B-9397-08002B2CF9AE}" pid="14" name="Approved By">
    <vt:lpwstr>1073741823</vt:lpwstr>
  </property>
  <property fmtid="{D5CDD505-2E9C-101B-9397-08002B2CF9AE}" pid="15" name="Approval Date">
    <vt:lpwstr>22.09.2020 15:22:15</vt:lpwstr>
  </property>
  <property fmtid="{D5CDD505-2E9C-101B-9397-08002B2CF9AE}" pid="16" name="Approved Version">
    <vt:lpwstr>13.0</vt:lpwstr>
  </property>
</Properties>
</file>